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6631441" sheetId="1" r:id="rId4"/>
  </sheets>
  <definedNames/>
  <calcPr calcId="999999" calcMode="auto" calcCompleted="1" fullCalcOnLoad="0" forceFullCalc="0"/>
</workbook>
</file>

<file path=xl/sharedStrings.xml><?xml version="1.0" encoding="utf-8"?>
<sst xmlns="http://schemas.openxmlformats.org/spreadsheetml/2006/main" uniqueCount="91">
  <si>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</si>
  <si>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</si>
  <si>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</si>
  <si>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</si>
  <si>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</si>
  <si>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</si>
  <si>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</si>
  <si>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</si>
  <si>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</si>
  <si>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</si>
  <si>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</si>
  <si>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</si>
  <si>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</si>
  <si>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</si>
  <si>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</si>
  <si>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</si>
  <si>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</si>
  <si>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</si>
  <si>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G3 Global Grain Group</t>
  </si>
  <si>
    <t>Private Investment Firm</t>
  </si>
  <si>
    <t>95 Brooksbank Ave., North Vancouver</t>
  </si>
  <si>
    <t>British Columbia</t>
  </si>
  <si>
    <t>CA</t>
  </si>
  <si>
    <t>https://www.g3.ca/</t>
  </si>
  <si>
    <t>info@g3.ca</t>
  </si>
  <si>
    <t>+1 (844) 263-2398</t>
  </si>
  <si>
    <t>G3 Global Grain Group is a Canadian agribusiness joint venture between Bunge Canada and SALIC Canada Limited, focusing on grain handling and trading operations across Canada. Established in 2015, G3 has rapidly expanded its network of grain elevators and port terminals, setting new standards for fast, safe, and reliable operations. The company operates a state-of-the-art export facility at the Port of Vancouver, enhancing the efficiency of Canada's grain supply chain. G3 is headquartered in Winnipeg, Manitoba, and is committed to providing Canadian farmers with direct access to global markets, thereby transforming the grain marketing industry. The company offers a smarter path for farmers to sell their grain, emphasizing convenience, speed, and reliability. G3's facilities are strategically located across Canada, including in Manitoba, Saskatchewan, Alberta, and Ontario, ensuring comprehensive coverage and support for the agricultural community. By leveraging advanced technology and a customer-centric approach, G3 continues to drive innovation and growth in the Canadian grain industry, fostering stronger market access solutions for growers and delivering value to stakeholders and the Canadian agriculture industry as a whole.</t>
  </si>
  <si>
    <t>Growth, Late Stage, Buyout, Turnaround, Distressed</t>
  </si>
  <si>
    <t>Commodities, Real Estate, Infrastructure, Private Equity, Venture Capital</t>
  </si>
  <si>
    <t>Technology, Retail, Agriculture, Logistics, Transportation, Manufacturing, Storage, Distribution, Food Processing, Supply Chain Management, Grain Handling, Export, Import, Commodity Trading, Wholesale</t>
  </si>
  <si>
    <t>United States, United Kingdom, Canada, Japan, Australia, China, India, Brazil, United Arab Emirates, Mexico, Indonesia, South Korea, Saudi Arabia, Egypt, Turkey, South Africa, Russia, New Zealand, Argentina, Ukraine</t>
  </si>
  <si>
    <t>Strong market presence, Established operations, Scalable business model, Experienced management team, Commitment to innovation, Sustainable practices, Compliance with regulatory standards, Potential for global expansion, Alignment with G3's strategic objectives, Ability to integrate into G3's existing network</t>
  </si>
  <si>
    <t>CWB, Bunge Canada, G3 Terminal Vancouver</t>
  </si>
  <si>
    <t>East Valley Ventures</t>
  </si>
  <si>
    <t>Venture Capital</t>
  </si>
  <si>
    <t>12 Smythe Street Suite 214, Saint John, New Brunswick</t>
  </si>
  <si>
    <t>New Brunswick</t>
  </si>
  <si>
    <t>https://www.eastvalleyventures.com</t>
  </si>
  <si>
    <t>https://www.linkedin.com/company/east-valley-ventures</t>
  </si>
  <si>
    <t>info@eastvalleyventures.com</t>
  </si>
  <si>
    <t>(506) 642-9384</t>
  </si>
  <si>
    <t>East Valley Ventures is a venture capital firm based in Saint John, New Brunswick, Canada, dedicated to supporting early-stage technology companies. The firm focuses on transforming innovative ideas into successful businesses by providing both investment and mentorship to entrepreneurs in Atlantic Canada. Their portfolio includes companies in sectors such as technology, artificial intelligence, and fintech.The firm's investment strategy encompasses seed, early-stage, and late-stage ventures, aiming to foster growth and scalability in its portfolio companies. East Valley Ventures emphasizes a hands-on approach, working closely with founders to navigate challenges and capitalize on opportunities. This collaborative model has contributed to the success of several notable exits, including Radian6 and Q1 Labs, which have become significant players in the Canadian startup ecosystem.With a commitment to nurturing the entrepreneurial landscape of Atlantic Canada, East Valley Ventures continues to seek out promising startups, offering them the resources and guidance needed to thrive in the competitive technology sector. Their focus on mentorship alongside funding underscores their dedication to the long-term success of their investee companies.</t>
  </si>
  <si>
    <t>Seed, Early Stage, Late Stage</t>
  </si>
  <si>
    <t>Technology, Energy, Telecommunications, Information Services, Software, Education, Renewable Energy, Industrial, FinTech, Health Care, Artificial Intelligence, Internet, Agtech, Information Technology, Machine Learning, Cleantech, Consumer Electronics, Hardware, Emerging Markets, Solar, Embedded Systems, Farming, Environmental Engineering</t>
  </si>
  <si>
    <t>Canada</t>
  </si>
  <si>
    <t>Innovative technology solutions, Scalable business models, Strong founding teams</t>
  </si>
  <si>
    <t>Radian6, Q1 Labs, Smart Skin Technologies, Gia</t>
  </si>
  <si>
    <t>Anges Québec</t>
  </si>
  <si>
    <t>Syndicate</t>
  </si>
  <si>
    <t>3 Place Ville Marie, Espace CDPQ, Bureau 12350, Montréal, QC, Canada</t>
  </si>
  <si>
    <t>Quebec</t>
  </si>
  <si>
    <t>https://angesquebec.com/en/</t>
  </si>
  <si>
    <t>info@angesquebec.com</t>
  </si>
  <si>
    <t>514-642-1001</t>
  </si>
  <si>
    <t>Anges Québec is the largest network of angel investors in Canada, comprising over 200 members from 15 Quebec administrative regions. Since its inception in 2008, the network has invested more than $171 million in nearly 200 innovative companies. The members include serial technology entrepreneurs, experienced investors, and industry experts who are committed to fostering innovation and entrepreneurship in Quebec.The network focuses on providing value-added capital to innovative entrepreneurs, particularly at the pre-seed, seed, and early stages of development. Anges Québec primarily invests in sectors such as information technology and telecommunications, life sciences, media and culture, business services, and cleantech. The typical investment size ranges from $250,000 to $1,000,000, aiming to support startups in their growth and success both locally and internationally.Anges Québec's mission is to stimulate private investment to support innovative entrepreneurs and create tomorrow’s success stories. Their vision is to be the number one investment partner for innovative entrepreneurs. The network values integrity, collaboration, diversity, performance, and respect, striving to make a significant impact on the entrepreneurial ecosystem in Quebec and beyond.</t>
  </si>
  <si>
    <t>Pre-Seed, Seed, Early Stage</t>
  </si>
  <si>
    <t>Business Services, Life Sciences, Cleantech, Information Technology &amp; Telecommunications, Media / Culture</t>
  </si>
  <si>
    <t>Innovative startups seeking value-added capital, Entrepreneurs at pre-seed, seed, or early stages of development, Companies in sectors such as information technology, life sciences, media, business services, and cleantech</t>
  </si>
  <si>
    <t>Northwater Capital Management Inc.</t>
  </si>
  <si>
    <t>Hedge Fund</t>
  </si>
  <si>
    <t>Suite 4000, Brookfield Place, 161 Bay Street, PO Box 217, Toronto</t>
  </si>
  <si>
    <t>Ontario</t>
  </si>
  <si>
    <t>http://www.northwatercapital.com</t>
  </si>
  <si>
    <t>http://www.linkedin.com/company/60269</t>
  </si>
  <si>
    <t>mpt@northwatercapital.com</t>
  </si>
  <si>
    <t>416-360-5435</t>
  </si>
  <si>
    <t>Northwater Capital Management Inc. is a hedge fund manager based in Toronto, Canada, specializing in energy strategies. The firm was founded in 1989 and has approximately 9 employees. Northwater Capital Management primarily utilizes an energy strategy.The firm's investment focus includes commodities, distressed and special situations, fixed income (debt and bonds), hedge funds, private equity, real estate, and venture capital. They invest across various stages, including pre-seed, seed, early stage, series A, series B, growth, late stage, pre-IPO, buyout, turnaround, and distressed situations.Geographically, Northwater Capital Management focuses on Canada and the United States. The firm invests across a wide range of industries, including energy, technology, healthcare, financial services, consumer goods, industrial goods, materials, telecommunications, utilities, media, real estate, transportation, consumer services, basic materials, and consumer non-durables.Investment sizes range from $1 million to $50 million. The firm's contact information includes an email address at mpt@northwatercapital.com and a phone number at 416-360-5435. Their official website is http://www.northwatercapital.com, and they have a LinkedIn profile at http://www.linkedin.com/company/60269.Please note that the information provided is based on available sources and may be subject to change. For the most current information, it is recommended to visit the firm's official website or contact them directly.</t>
  </si>
  <si>
    <t>Pre-Seed, Seed, Early Stage, Series A, Series B, Growth, Late Stage, Pre-IPO, Buyout, Turnaround, Distressed</t>
  </si>
  <si>
    <t>Commodities, Distressed and Special Situations, Fixed Income (Debt and Bonds), Hedge Funds, Private Equity, Real Estate, Venture Capital</t>
  </si>
  <si>
    <t>Financial Services, Technology, Healthcare, Energy, Consumer Goods, Real Estate, Materials, Telecommunications, Utilities, Media, Transportation, Consumer Services, Industrial Goods, Basic Materials, Consumer Non-Durables</t>
  </si>
  <si>
    <t>United States, Canada</t>
  </si>
  <si>
    <t>Good &amp; Well</t>
  </si>
  <si>
    <t>4773 Yonge Street Suite 5E, Toronto</t>
  </si>
  <si>
    <t>https://www.goodandwell.ca/</t>
  </si>
  <si>
    <t>investment@goodandwell.ca</t>
  </si>
  <si>
    <t>Good &amp; Well is a boutique impact investment firm based in Toronto, Canada, dedicated to investing in and supporting entrepreneurs who are driving social change. Their mission is to catalyze a more equitable and sustainable economy by partnering with companies whose positive impact is integral to their value proposition. They believe that integrating social missions into business models can address global challenges and create a more equitable and sustainable economy.The firm focuses on early-stage social purpose businesses, seeking entrepreneurs who combine exceptional leadership and business capabilities with unique perspectives grounded in their lived experiences. They invest in companies that demonstrate a commitment to achieving both impact and business success, aiming to drive scalable change that shifts systems and fuels growth. Good &amp; Well provides flexible, hands-on support to their portfolio companies, offering guidance on strategic questions and impact measurement.In addition to their investment activities, Good &amp; Well is dedicated to fostering the next generation of impact-driven leaders through student engagement initiatives such as summer internship programs and case competitions. They aim to inspire young leaders to bring their humanity to work throughout their careers, whether in the impact sector or beyond. Their approach is grounded in the belief that organizations and the broader economy work better when people bring their humanity to work, emphasizing qualities like integrity and empathy to power thriving companies that contribute to thriving communities.</t>
  </si>
  <si>
    <t>Seed, Early Stage</t>
  </si>
  <si>
    <t>ESG and Impact Investing, Venture Capital</t>
  </si>
  <si>
    <t>Technology, Consumer Goods, Agriculture, Health Care, SaaS, Transportation, Electric Vehicle, Lifestyle, Business Intelligence, Marketplace, Home Decor</t>
  </si>
  <si>
    <t>Led by founders with a deep sense of purpose, Seeking early-stage equity investment of $100,000 to $500,000, Pursuing high growth and substantial social or environmental impact, Guided by a sustainable, scalable business model, Disruptive in its industry, Based in Canada, ideally with a Toronto presence, Keen to engage in the Good &amp; Well community</t>
  </si>
  <si>
    <t>Ulula, Kite Mobility</t>
  </si>
  <si>
    <t>Luge Capital</t>
  </si>
  <si>
    <t>3 Place Ville Marie, Montréal, QC H3B 0E7, Canada</t>
  </si>
  <si>
    <t>https://www.luge.vc</t>
  </si>
  <si>
    <t>hello@luge.vc</t>
  </si>
  <si>
    <t>+1 915 852 2200</t>
  </si>
  <si>
    <t>Luge Capital is a venture capital firm specializing in early-stage investments in financial technology companies across Canada and the United States. The firm is dedicated to building fintech champions by partnering with exceptional founders who are eager to challenge the status quo of the financial industry and solve real-world problems on a global scale. With a team boasting over 50 years of combined operational, entrepreneurial, and investment expertise, Luge Capital offers a unique blend of industry insights and a deep network to support founders throughout their journey.The firm's investment strategy focuses on seed and Series A stages, targeting companies that are still in the planning phases and require long-term support. Luge Capital seeks out passionate teams that are committed to improving customer experiences, removing complexity, and enhancing the efficiency of financial institutions. By collaborating with large financial institutions, Luge Capital provides its portfolio companies with access to industry insights, customer reach, and capital, facilitating their growth and success.Luge Capital's portfolio includes companies such as OneVest, Foxquilt, and Finaeo Inc., reflecting its commitment to supporting innovative solutions in the fintech and insurtech sectors. The firm's approach is rooted in respect for the entrepreneurial journey, treating founders with transparency, honesty, and empathy. By leveraging its extensive network and experience, Luge Capital aims to help entrepreneurs build world-class companies that make a significant impact in the financial services industry.</t>
  </si>
  <si>
    <t>Seed, Series A</t>
  </si>
  <si>
    <t>Financial Services, FinTech, Artificial Intelligence, InsurTech</t>
  </si>
  <si>
    <t>FinTech company, Based in Canada or the US, Early-stage with a full-time team</t>
  </si>
  <si>
    <t>OneVest, Foxquilt, Finaeo Inc.</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</si>
</sst>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g3-global-grain-group" TargetMode="External"/><Relationship Id="rId_hyperlink_2" Type="http://schemas.openxmlformats.org/officeDocument/2006/relationships/hyperlink" Target="https://investorlist.com/investor/east-valley-ventures" TargetMode="External"/><Relationship Id="rId_hyperlink_3" Type="http://schemas.openxmlformats.org/officeDocument/2006/relationships/hyperlink" Target="https://investorlist.com/investor/anges-quebec" TargetMode="External"/><Relationship Id="rId_hyperlink_4" Type="http://schemas.openxmlformats.org/officeDocument/2006/relationships/hyperlink" Target="https://investorlist.com/investor/northwater-capital-management-inc" TargetMode="External"/><Relationship Id="rId_hyperlink_5" Type="http://schemas.openxmlformats.org/officeDocument/2006/relationships/hyperlink" Target="https://investorlist.com/investor/good-well" TargetMode="External"/><Relationship Id="rId_hyperlink_6" Type="http://schemas.openxmlformats.org/officeDocument/2006/relationships/hyperlink" Target="https://investorlist.com/investor/luge-capital" TargetMode="External"/><Relationship Id="rId_hyperlink_7" Type="http://schemas.openxmlformats.org/officeDocument/2006/relationships/hyperlink" Target="https://investorlist.com/list/investors-focused-on-canad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HYPERLINK("https://investorlist.com/investor/g3-global-grain-group", "View Profile")</f>
        <v>View Profile</v>
      </c>
      <c r="B2" t="s">
        <v>18</v>
      </c>
      <c r="C2" t="s">
        <v>19</v>
      </c>
      <c r="D2" t="s">
        <v>20</v>
      </c>
      <c r="E2" t="s">
        <v>21</v>
      </c>
      <c r="F2" t="s">
        <v>22</v>
      </c>
      <c r="G2" t="s">
        <v>23</v>
      </c>
      <c r="H2"/>
      <c r="I2" t="s">
        <v>24</v>
      </c>
      <c r="J2" t="s">
        <v>25</v>
      </c>
      <c r="K2" t="s">
        <v>26</v>
      </c>
      <c r="L2">
        <v>2015</v>
      </c>
      <c r="M2" t="s">
        <v>27</v>
      </c>
      <c r="N2" t="s">
        <v>28</v>
      </c>
      <c r="O2" t="s">
        <v>29</v>
      </c>
      <c r="P2" t="s">
        <v>30</v>
      </c>
      <c r="Q2" t="s">
        <v>31</v>
      </c>
      <c r="R2" t="s">
        <v>32</v>
      </c>
    </row>
    <row r="3" spans="1:18">
      <c r="A3" s="2" t="str">
        <f>HYPERLINK("https://investorlist.com/investor/east-valley-ventures", "View Profile")</f>
        <v>View Profile</v>
      </c>
      <c r="B3" t="s">
        <v>33</v>
      </c>
      <c r="C3" t="s">
        <v>34</v>
      </c>
      <c r="D3" t="s">
        <v>35</v>
      </c>
      <c r="E3" t="s">
        <v>36</v>
      </c>
      <c r="F3" t="s">
        <v>22</v>
      </c>
      <c r="G3" t="s">
        <v>37</v>
      </c>
      <c r="H3" t="s">
        <v>38</v>
      </c>
      <c r="I3" t="s">
        <v>39</v>
      </c>
      <c r="J3" t="s">
        <v>40</v>
      </c>
      <c r="K3" t="s">
        <v>41</v>
      </c>
      <c r="L3">
        <v>2008</v>
      </c>
      <c r="M3" t="s">
        <v>42</v>
      </c>
      <c r="N3" t="s">
        <v>34</v>
      </c>
      <c r="O3" t="s">
        <v>43</v>
      </c>
      <c r="P3" t="s">
        <v>44</v>
      </c>
      <c r="Q3" t="s">
        <v>45</v>
      </c>
      <c r="R3" t="s">
        <v>46</v>
      </c>
    </row>
    <row r="4" spans="1:18">
      <c r="A4" s="2" t="str">
        <f>HYPERLINK("https://investorlist.com/investor/anges-quebec", "View Profile")</f>
        <v>View Profile</v>
      </c>
      <c r="B4" t="s">
        <v>47</v>
      </c>
      <c r="C4" t="s">
        <v>48</v>
      </c>
      <c r="D4" t="s">
        <v>49</v>
      </c>
      <c r="E4" t="s">
        <v>50</v>
      </c>
      <c r="F4" t="s">
        <v>22</v>
      </c>
      <c r="G4" t="s">
        <v>51</v>
      </c>
      <c r="H4"/>
      <c r="I4" t="s">
        <v>52</v>
      </c>
      <c r="J4" t="s">
        <v>53</v>
      </c>
      <c r="K4" t="s">
        <v>54</v>
      </c>
      <c r="L4">
        <v>2008</v>
      </c>
      <c r="M4" t="s">
        <v>55</v>
      </c>
      <c r="N4" t="s">
        <v>34</v>
      </c>
      <c r="O4" t="s">
        <v>56</v>
      </c>
      <c r="P4" t="s">
        <v>44</v>
      </c>
      <c r="Q4" t="s">
        <v>57</v>
      </c>
      <c r="R4"/>
    </row>
    <row r="5" spans="1:18">
      <c r="A5" s="2" t="str">
        <f>HYPERLINK("https://investorlist.com/investor/northwater-capital-management-inc", "View Profile")</f>
        <v>View Profile</v>
      </c>
      <c r="B5" t="s">
        <v>58</v>
      </c>
      <c r="C5" t="s">
        <v>59</v>
      </c>
      <c r="D5" t="s">
        <v>60</v>
      </c>
      <c r="E5" t="s">
        <v>61</v>
      </c>
      <c r="F5" t="s">
        <v>22</v>
      </c>
      <c r="G5" t="s">
        <v>62</v>
      </c>
      <c r="H5" t="s">
        <v>63</v>
      </c>
      <c r="I5" t="s">
        <v>64</v>
      </c>
      <c r="J5" t="s">
        <v>65</v>
      </c>
      <c r="K5" t="s">
        <v>66</v>
      </c>
      <c r="L5"/>
      <c r="M5" t="s">
        <v>67</v>
      </c>
      <c r="N5" t="s">
        <v>68</v>
      </c>
      <c r="O5" t="s">
        <v>69</v>
      </c>
      <c r="P5" t="s">
        <v>70</v>
      </c>
      <c r="Q5"/>
      <c r="R5"/>
    </row>
    <row r="6" spans="1:18">
      <c r="A6" s="2" t="str">
        <f>HYPERLINK("https://investorlist.com/investor/good-well", "View Profile")</f>
        <v>View Profile</v>
      </c>
      <c r="B6" t="s">
        <v>71</v>
      </c>
      <c r="C6" t="s">
        <v>19</v>
      </c>
      <c r="D6" t="s">
        <v>72</v>
      </c>
      <c r="E6" t="s">
        <v>61</v>
      </c>
      <c r="F6" t="s">
        <v>22</v>
      </c>
      <c r="G6" t="s">
        <v>73</v>
      </c>
      <c r="H6"/>
      <c r="I6" t="s">
        <v>74</v>
      </c>
      <c r="J6"/>
      <c r="K6" t="s">
        <v>75</v>
      </c>
      <c r="L6">
        <v>2014</v>
      </c>
      <c r="M6" t="s">
        <v>76</v>
      </c>
      <c r="N6" t="s">
        <v>77</v>
      </c>
      <c r="O6" t="s">
        <v>78</v>
      </c>
      <c r="P6" t="s">
        <v>44</v>
      </c>
      <c r="Q6" t="s">
        <v>79</v>
      </c>
      <c r="R6" t="s">
        <v>80</v>
      </c>
    </row>
    <row r="7" spans="1:18">
      <c r="A7" s="2" t="str">
        <f>HYPERLINK("https://investorlist.com/investor/luge-capital", "View Profile")</f>
        <v>View Profile</v>
      </c>
      <c r="B7" t="s">
        <v>81</v>
      </c>
      <c r="C7" t="s">
        <v>34</v>
      </c>
      <c r="D7" t="s">
        <v>82</v>
      </c>
      <c r="E7" t="s">
        <v>50</v>
      </c>
      <c r="F7" t="s">
        <v>22</v>
      </c>
      <c r="G7" t="s">
        <v>83</v>
      </c>
      <c r="H7"/>
      <c r="I7" t="s">
        <v>84</v>
      </c>
      <c r="J7" t="s">
        <v>85</v>
      </c>
      <c r="K7" t="s">
        <v>86</v>
      </c>
      <c r="L7">
        <v>2018</v>
      </c>
      <c r="M7" t="s">
        <v>87</v>
      </c>
      <c r="N7" t="s">
        <v>34</v>
      </c>
      <c r="O7" t="s">
        <v>88</v>
      </c>
      <c r="P7" t="s">
        <v>70</v>
      </c>
      <c r="Q7" t="s">
        <v>89</v>
      </c>
      <c r="R7" t="s">
        <v>90</v>
      </c>
    </row>
    <row r="9" spans="1:18">
      <c r="A9" s="3" t="str">
        <f>HYPERLINK("https://investorlist.com/list/investors-focused-on-canada",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26631441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2025-12-22T01:03:59+00:00</dcterms:created>
  <dcterms:modified xsi:type="dcterms:W3CDTF">2025-12-22T01:03:59+00:00</dcterms:modified>
  <dc:title>Untitled Spreadsheet</dc:title>
  <dc:description/>
  <dc:subject/>
  <cp:keywords/>
  <cp:category/>
</cp:coreProperties>
</file>