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38470548" sheetId="1" r:id="rId4"/>
  </sheets>
  <definedNames/>
  <calcPr calcId="999999" calcMode="auto" calcCompleted="1" fullCalcOnLoad="0" forceFullCalc="0"/>
</workbook>
</file>

<file path=xl/sharedStrings.xml><?xml version="1.0" encoding="utf-8"?>
<sst xmlns="http://schemas.openxmlformats.org/spreadsheetml/2006/main" uniqueCount="93">
  <si>
    <t>Profile</t>
  </si>
  <si>
    <t>Investor</t>
  </si>
  <si>
    <t>Type</t>
  </si>
  <si>
    <t>Address</t>
  </si>
  <si>
    <t>City</t>
  </si>
  <si>
    <t>Country</t>
  </si>
  <si>
    <t>Website</t>
  </si>
  <si>
    <t>LinkedIn</t>
  </si>
  <si>
    <t>ContactEmail</t>
  </si>
  <si>
    <t>ContactPhone</t>
  </si>
  <si>
    <t>Description</t>
  </si>
  <si>
    <t>YearFounded</t>
  </si>
  <si>
    <t>Stages</t>
  </si>
  <si>
    <t>AssetClass</t>
  </si>
  <si>
    <t>IndustryFocus</t>
  </si>
  <si>
    <t>GeographicalFocus</t>
  </si>
  <si>
    <t>Requirements</t>
  </si>
  <si>
    <t>PortfolioCompanies</t>
  </si>
  <si>
    <t>AI.FUND</t>
  </si>
  <si>
    <t>Venture Capital</t>
  </si>
  <si>
    <t>Neuer Jungfernstieg 52, Hamburg</t>
  </si>
  <si>
    <t>Hamburg</t>
  </si>
  <si>
    <t>DE</t>
  </si>
  <si>
    <t>https://ai-fund.vc/</t>
  </si>
  <si>
    <t>AI.FUND@AI.FUND</t>
  </si>
  <si>
    <t>+49 40 2482 2850</t>
  </si>
  <si>
    <t>AI.FUND is a Hamburg-based venture capital firm established in 2021, focusing exclusively on early-stage investments in artificial intelligence startups from Germany, Europe, and Israel. The firm aims to bridge the funding gap in the European AI sector by providing financial support and strategic guidance to emerging companies developing AI-driven solutions. With a target fund volume of €35 to €50 million over a ten-year term, AI.FUND seeks to foster the growth of impactful AI applications 'made in Europe'.The firm's investment strategy centers on identifying and supporting promising AI startups at the seed and Series A stages. By leveraging a network of over 4,500 AI startups, AI.FUND collaborates closely with its sister organization, AI.GROUP, and the startup accelerator AI.STARTUP.HUB to offer both financial backing and technical expertise. This collaborative approach aims to accelerate the growth and internationalization of portfolio companies, enhancing their competitiveness in the global market.AI.FUND's inaugural investments include Munich-based Sinpex, which specializes in automating complex Know Your Customer (KYC) processes in the financial industry using AI. The firm has also invested in MindPeak, a company developing AI algorithms to support pathologists in routine diagnostics. These investments reflect AI.FUND's commitment to advancing AI applications across various sectors and its dedication to supporting the next generation of AI leaders in Europe and Israel.</t>
  </si>
  <si>
    <t>Seed, Series A</t>
  </si>
  <si>
    <t>Technology, Software, Artificial Intelligence</t>
  </si>
  <si>
    <t>Germany, Europe, Israel</t>
  </si>
  <si>
    <t>AI-driven solutions, Early-stage companies, European and Israeli startups</t>
  </si>
  <si>
    <t>Sinpex, Mindpeak</t>
  </si>
  <si>
    <t>Avid Ventures</t>
  </si>
  <si>
    <t>584 Broadway, Suite 608, New York, 10012, United States</t>
  </si>
  <si>
    <t>New York</t>
  </si>
  <si>
    <t>US</t>
  </si>
  <si>
    <t>https://www.avidventures.com</t>
  </si>
  <si>
    <t>https://www.linkedin.com/company/avid-ventures</t>
  </si>
  <si>
    <t>info@avidventures.com</t>
  </si>
  <si>
    <t>Avid Ventures is a New York-based venture capital firm founded in 2020, focusing on early-stage investments in transformative software and fintech companies across North America, Europe, and Israel. The firm targets investments at the Seed through Series B stages, writing initial checks ranging from $500,000 to $2 million and follow-on investments up to $10 million. Avid Ventures employs a unique 'Toehold/Double Down' investment strategy, collaborating closely with founders and co-investors to support portfolio companies' growth.The firm's investment approach emphasizes deep alignment and flexibility, offering strategic finance support to portfolio companies. This includes assistance with strategic growth modeling, KPI dashboards, unit economics analysis, customer and business development introductions, recruiting, and fundraising advice. Avid Ventures positions itself as a dedicated extension of its portfolio companies' teams, actively engaging in the trenches alongside founders to build successful businesses.Since its inception, Avid Ventures has launched two funds, with the second fund, an $87 million vehicle, bringing total capital raised to over $165 million. The firm has invested in various sectors, including payments, insurance, gaming, and data analytics, demonstrating a commitment to backing exceptional founders building transformative software and fintech companies. Avid Ventures' portfolio includes companies such as Alloy, Coast, and Rapyd, reflecting its focus on innovative and impactful startups.</t>
  </si>
  <si>
    <t>Seed, Series A, Series B</t>
  </si>
  <si>
    <t>Software, FinTech, Consumer Internet</t>
  </si>
  <si>
    <t>United States, Europe, Israel</t>
  </si>
  <si>
    <t>Exceptional founders building transformative software and fintech companies</t>
  </si>
  <si>
    <t>Alloy, Coast, Rapyd</t>
  </si>
  <si>
    <t>Fortissimo Capital</t>
  </si>
  <si>
    <t>Private Equity</t>
  </si>
  <si>
    <t>30 HaArba’a Street HaArba’a Towers, South Tower, 31st floor, Tel Aviv, Israel</t>
  </si>
  <si>
    <t>Tel Aviv District</t>
  </si>
  <si>
    <t>IL</t>
  </si>
  <si>
    <t>https://www.ffcapital.com/</t>
  </si>
  <si>
    <t>https://www.linkedin.com/company/fortissimo-capital/</t>
  </si>
  <si>
    <t>info@ffcapital.com</t>
  </si>
  <si>
    <t>+972.3.915.7400</t>
  </si>
  <si>
    <t>Fortissimo Capital is a private equity firm based in Tel Aviv, Israel, specializing in investments in technology and industrial companies.Established in 2004, the firm has raised over $2.7 billion across six funds.Fortissimo Capital focuses on growth and transformation opportunities, investing in both private and public companies at inflection points or in special situations.The firm's investment strategy includes providing capital for expansion, facilitating business development, and optimizing operational efficiency to achieve long-term value creation.Notable investments include Tufin, InSightec, MTS Systems Corporation, and GigaSpaces Technologies.</t>
  </si>
  <si>
    <t>Buyout, Growth</t>
  </si>
  <si>
    <t>Private Equity, Venture Capital</t>
  </si>
  <si>
    <t>Technology, Automotive, Industrial, Medical Devices, Cybersecurity, Industrial Technology</t>
  </si>
  <si>
    <t>Israel</t>
  </si>
  <si>
    <t>Proven, Viable Technology, Stable Revenue, Profitability Roadmap, High-Growth Market, Market Share Potential, Top-Tier Leadership</t>
  </si>
  <si>
    <t>Tufin, InSightec, MTS Systems Corporation, GigaSpaces Technologies</t>
  </si>
  <si>
    <t>Hanaco Ventures</t>
  </si>
  <si>
    <t>Hahoshlim St. 5 Building A, 2nd floor, Herzliya</t>
  </si>
  <si>
    <t>https://hanacovc.com/</t>
  </si>
  <si>
    <t>https://www.linkedin.com/company/hanacoventures</t>
  </si>
  <si>
    <t>Hanaco@Hanaco.com</t>
  </si>
  <si>
    <t>Hanaco Ventures is a prominent Israeli venture capital firm that manages over $2 billion in assets, investing in early and growth-stage technology companies. The firm focuses on sectors such as cybersecurity, fintech, artificial intelligence, digital health, and hardware, with a notable emphasis on impact investments like SpotItEarly and Redefine Meat.Established in 2017 by Alon Lifshitz, Lior Prosor, and Pasha Romanovski, Hanaco Ventures has invested in over 60 companies across various stages. The firm's investment strategy includes leading and co-leading early-stage opportunities from Seed to Series A, with initial investments ranging from $2-6 million, and growth-stage investments from Series C through pre-IPO, with initial check sizes ranging from $15-20 million.In June 2025, Hanaco Ventures announced it would cease raising new capital and focus on managing its existing portfolio, as its founders embark on new investment initiatives. The team remains based in Herzliya, Israel, with a small, dedicated staff.</t>
  </si>
  <si>
    <t>Seed, Series A, Series B, Series C, Pre-IPO, Growth, Late Stage</t>
  </si>
  <si>
    <t>Financial Services, HealthTech, FinTech, E-commerce, SaaS, Artificial Intelligence, Consumer Technology, Digital Health, InsurTech, Cybersecurity, Agtech, Marketing Technology, Consumer Internet, MarTech, Enterprise, Hardware, Developer Tools, Big Data &amp; Analytics, RetailTech, Consumer Tech, Marketing Tech</t>
  </si>
  <si>
    <t>United States, Europe, Asia, Israel</t>
  </si>
  <si>
    <t>Strong leadership with a clear vision, Innovative solutions addressing significant market needs, Scalable business models with potential for rapid growth, Alignment with Hanaco Ventures' strategic focus areas, Focus on Israeli startups and Israeli entrepreneurs, Early and growth-stage investments, Sectors: cybersecurity, fintech, artificial intelligence, digital health, hardware, consumer technology, marketing technology, financial services, AgTech, InsurTech, SaaS, E-Commerce, RetailTech, Big Data &amp; Analytics, Developer Tools, Focus on Israeli startups or Israeli entrepreneurs, Sectors: Cybersecurity, Fintech, Artificial Intelligence, Digital Health, Hardware, Consumer Tech, Marketing Tech, Financial Services, AgTech, Consumer Internet, Healthtech, Martech, Enterprise, InsurTech, SaaS, Investment stages: Seed, Series A, Series B, Growth, Late Stage, Pre-IPO, Investment sizes: $2-6 million for early-stage; $15-20 million for growth-stage</t>
  </si>
  <si>
    <t>Moovit, Yotpo, Divvy, DigitalOcean, Amwell, Pontera, Lightricks, UVEYE, Flex, Guardz, Firefly.ai, Castore, Zeno Power</t>
  </si>
  <si>
    <t>Scopus Ventures</t>
  </si>
  <si>
    <t>11859 Wilshire Blvd 5th Floor Suite 500, Los Angeles, CA 90025</t>
  </si>
  <si>
    <t>California</t>
  </si>
  <si>
    <t>https://scopusventures.com/</t>
  </si>
  <si>
    <t>info@scopusventures.com</t>
  </si>
  <si>
    <t>(424) 322-0171</t>
  </si>
  <si>
    <t>Scopus Ventures is an early-stage venture capital firm based in Los Angeles, California, focusing on investments in scalable, automation-driven technology companies across the United States, Israel, and Asia. The firm partners with exceptional founders who possess unique industry insights and are passionate about solving significant problems through scalable automated technologies. Scopus Ventures serves as a full strategic, operational, and financial partner, working closely with entrepreneurs to build category-defining companies.The firm's investment strategy emphasizes late-seed and early-stage companies that have developed a product and validated product-market fit. Scopus Ventures primarily invests in enterprise software and technologies aimed at transforming business intelligence and automation, cybersecurity, SaaS, digital media, healthcare IT, and fintech sectors. The firm typically invests up to $500,000 at the seed stage and has the capacity for follow-up investments.Scopus Ventures is committed to being more than just investors; they strive to be partners, advisors, and supporters throughout the entrepreneurial journey. They focus on adding value, assisting with talent acquisition, providing capital, leveraging their network, streamlining processes, guiding strategic decisions, and maintaining transparency in all interactions. This comprehensive support aims to help entrepreneurs navigate challenges and achieve success in their ventures.</t>
  </si>
  <si>
    <t>Seed, Early Stage, Series A</t>
  </si>
  <si>
    <t>FinTech, SaaS, Digital Media, Cybersecurity, Enterprise Software, Business Intelligence, Automation, Healthcare IT</t>
  </si>
  <si>
    <t>United States, Asia, Israel</t>
  </si>
  <si>
    <t>Exceptional founders with unique industry insights, Companies developing scalable automated technologies, Late-seed and early-stage companies with validated product-market fit</t>
  </si>
  <si>
    <t>Viola Growth</t>
  </si>
  <si>
    <t>Ackerstein Towers, Building D, 12 Abba Eban Ave., Herzliya</t>
  </si>
  <si>
    <t>https://www.viola-group.com/fund/violagrowth/</t>
  </si>
  <si>
    <t>info@viola-group.com</t>
  </si>
  <si>
    <t>+972 9 9720 400</t>
  </si>
  <si>
    <t>Viola Growth is an Israeli-based technology growth capital fund focusing on investing in global companies at the expansion phase. By providing direct capital investment, combined with strong leadership support, it propels portfolio companies forward, turning recognized companies into global technology leaders. The general partners of the fund have led exits both through public offerings on NASDAQ and through significant M&amp;A transactions in the US and Europe. Viola Growth was founded in 2008 by Harel Beit-On and is part of the Viola Group. To date, Viola Growth has raised two funds totaling at $438M.The firm specializes in propelling Israeli startups through their growth stages, transforming potential into market leadership. Its seasoned team offers unparalleled financial and operational expertise, partnering with companies to develop robust growth strategies, scale efficiently, and build strong global partnerships. With a proven track record of over 36 investments and 12 successful exits, Viola Growth is committed to driving sustainable growth and innovation.Viola Growth's investment criteria include annual recurring revenue (ARR) and revenues, number of customers, go-to-market business model, sales velocity, execution track record and metrics, and proven unit economics. The firm has invested in various domains, including enterprise software, cloud and data infrastructure, fintech and insurtech, healthcare and medical, proptech, and e-commerce and retail. Notable portfolio companies include Dynamic Yield, SimilarWeb, and Bizzabo.</t>
  </si>
  <si>
    <t>Growth</t>
  </si>
  <si>
    <t>Proptech, Enterprise Software, E-commerce &amp; Retail, Fintech &amp; Insurtech, Cloud &amp; Data Infrastructure, Healthcare &amp; Medical</t>
  </si>
  <si>
    <t>Annual Recurring Revenue (ARR), Number of Customers, Go-to-Market Business Model, Sales Velocity, Execution Track Record &amp; Metrics, Proven Unit Economics</t>
  </si>
  <si>
    <t>Dynamic Yield, SimilarWeb, Bizzabo</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</si>
</sst>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single"/>
      <sz val="11"/>
      <color rgb="FF0000FF"/>
      <name val="Calibri"/>
    </font>
    <font>
      <b val="1"/>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xfId="0" fontId="0" numFmtId="0" fillId="0" borderId="0" applyFont="0" applyNumberFormat="0" applyFill="0" applyBorder="0" applyAlignment="0"/>
    <xf xfId="0" fontId="1" numFmtId="0" fillId="0" borderId="0" applyFont="1" applyNumberFormat="0" applyFill="0" applyBorder="0" applyAlignment="0"/>
    <xf xfId="0" fontId="2" numFmtId="0" fillId="0" borderId="0" applyFont="1" applyNumberFormat="0" applyFill="0" applyBorder="0" applyAlignment="0"/>
    <xf xfId="0" fontId="3" numFmtId="0" fillId="0" borderId="0" applyFont="1" applyNumberFormat="0" applyFill="0"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investorlist.com/investor/ai-fund" TargetMode="External"/><Relationship Id="rId_hyperlink_2" Type="http://schemas.openxmlformats.org/officeDocument/2006/relationships/hyperlink" Target="https://investorlist.com/investor/avid-ventures" TargetMode="External"/><Relationship Id="rId_hyperlink_3" Type="http://schemas.openxmlformats.org/officeDocument/2006/relationships/hyperlink" Target="https://investorlist.com/investor/fortissimo-capital" TargetMode="External"/><Relationship Id="rId_hyperlink_4" Type="http://schemas.openxmlformats.org/officeDocument/2006/relationships/hyperlink" Target="https://investorlist.com/investor/hanaco-ventures" TargetMode="External"/><Relationship Id="rId_hyperlink_5" Type="http://schemas.openxmlformats.org/officeDocument/2006/relationships/hyperlink" Target="https://investorlist.com/investor/scopus-ventures" TargetMode="External"/><Relationship Id="rId_hyperlink_6" Type="http://schemas.openxmlformats.org/officeDocument/2006/relationships/hyperlink" Target="https://investorlist.com/investor/viola-growth" TargetMode="External"/><Relationship Id="rId_hyperlink_7" Type="http://schemas.openxmlformats.org/officeDocument/2006/relationships/hyperlink" Target="https://investorlist.com/list/investors-focused-on-israe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R9"/>
  <sheetViews>
    <sheetView tabSelected="1" workbookViewId="0" showGridLines="true" showRowColHeaders="1">
      <selection activeCell="A9" sqref="A9"/>
    </sheetView>
  </sheetViews>
  <sheetFormatPr defaultRowHeight="14.4" outlineLevelRow="0" outlineLevelCol="0"/>
  <cols>
    <col min="1" max="1" width="11" customWidth="true" style="0"/>
    <col min="2" max="2" width="25" customWidth="true" style="0"/>
    <col min="3" max="3" width="22" customWidth="true" style="0"/>
    <col min="4" max="4" width="50" customWidth="true" style="0"/>
    <col min="5" max="5" width="18" customWidth="true" style="0"/>
    <col min="6" max="6" width="8" customWidth="true" style="0"/>
    <col min="7" max="7" width="30" customWidth="true" style="0"/>
    <col min="8" max="8" width="50" customWidth="true" style="0"/>
    <col min="9" max="9" width="30" customWidth="true" style="0"/>
    <col min="10" max="10" width="30" customWidth="true" style="0"/>
    <col min="11" max="11" width="50" customWidth="true" style="0"/>
    <col min="12" max="12" width="13" customWidth="true" style="0"/>
    <col min="13" max="13" width="40" customWidth="true" style="0"/>
    <col min="14" max="14" width="40" customWidth="true" style="0"/>
    <col min="15" max="15" width="40" customWidth="true" style="0"/>
    <col min="16" max="16" width="40" customWidth="true" style="0"/>
    <col min="17" max="17" width="40" customWidth="true" style="0"/>
    <col min="18" max="18" width="40" customWidth="true" style="0"/>
  </cols>
  <sheetData>
    <row r="1" spans="1:18">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c r="A2" s="2" t="str">
        <f>HYPERLINK("https://investorlist.com/investor/ai-fund", "View Profile")</f>
        <v>View Profile</v>
      </c>
      <c r="B2" t="s">
        <v>18</v>
      </c>
      <c r="C2" t="s">
        <v>19</v>
      </c>
      <c r="D2" t="s">
        <v>20</v>
      </c>
      <c r="E2" t="s">
        <v>21</v>
      </c>
      <c r="F2" t="s">
        <v>22</v>
      </c>
      <c r="G2" t="s">
        <v>23</v>
      </c>
      <c r="H2"/>
      <c r="I2" t="s">
        <v>24</v>
      </c>
      <c r="J2" t="s">
        <v>25</v>
      </c>
      <c r="K2" t="s">
        <v>26</v>
      </c>
      <c r="L2">
        <v>2021</v>
      </c>
      <c r="M2" t="s">
        <v>27</v>
      </c>
      <c r="N2" t="s">
        <v>19</v>
      </c>
      <c r="O2" t="s">
        <v>28</v>
      </c>
      <c r="P2" t="s">
        <v>29</v>
      </c>
      <c r="Q2" t="s">
        <v>30</v>
      </c>
      <c r="R2" t="s">
        <v>31</v>
      </c>
    </row>
    <row r="3" spans="1:18">
      <c r="A3" s="2" t="str">
        <f>HYPERLINK("https://investorlist.com/investor/avid-ventures", "View Profile")</f>
        <v>View Profile</v>
      </c>
      <c r="B3" t="s">
        <v>32</v>
      </c>
      <c r="C3" t="s">
        <v>19</v>
      </c>
      <c r="D3" t="s">
        <v>33</v>
      </c>
      <c r="E3" t="s">
        <v>34</v>
      </c>
      <c r="F3" t="s">
        <v>35</v>
      </c>
      <c r="G3" t="s">
        <v>36</v>
      </c>
      <c r="H3" t="s">
        <v>37</v>
      </c>
      <c r="I3" t="s">
        <v>38</v>
      </c>
      <c r="J3"/>
      <c r="K3" t="s">
        <v>39</v>
      </c>
      <c r="L3">
        <v>2020</v>
      </c>
      <c r="M3" t="s">
        <v>40</v>
      </c>
      <c r="N3" t="s">
        <v>19</v>
      </c>
      <c r="O3" t="s">
        <v>41</v>
      </c>
      <c r="P3" t="s">
        <v>42</v>
      </c>
      <c r="Q3" t="s">
        <v>43</v>
      </c>
      <c r="R3" t="s">
        <v>44</v>
      </c>
    </row>
    <row r="4" spans="1:18">
      <c r="A4" s="2" t="str">
        <f>HYPERLINK("https://investorlist.com/investor/fortissimo-capital", "View Profile")</f>
        <v>View Profile</v>
      </c>
      <c r="B4" t="s">
        <v>45</v>
      </c>
      <c r="C4" t="s">
        <v>46</v>
      </c>
      <c r="D4" t="s">
        <v>47</v>
      </c>
      <c r="E4" t="s">
        <v>48</v>
      </c>
      <c r="F4" t="s">
        <v>49</v>
      </c>
      <c r="G4" t="s">
        <v>50</v>
      </c>
      <c r="H4" t="s">
        <v>51</v>
      </c>
      <c r="I4" t="s">
        <v>52</v>
      </c>
      <c r="J4" t="s">
        <v>53</v>
      </c>
      <c r="K4" t="s">
        <v>54</v>
      </c>
      <c r="L4">
        <v>2004</v>
      </c>
      <c r="M4" t="s">
        <v>55</v>
      </c>
      <c r="N4" t="s">
        <v>56</v>
      </c>
      <c r="O4" t="s">
        <v>57</v>
      </c>
      <c r="P4" t="s">
        <v>58</v>
      </c>
      <c r="Q4" t="s">
        <v>59</v>
      </c>
      <c r="R4" t="s">
        <v>60</v>
      </c>
    </row>
    <row r="5" spans="1:18">
      <c r="A5" s="2" t="str">
        <f>HYPERLINK("https://investorlist.com/investor/hanaco-ventures", "View Profile")</f>
        <v>View Profile</v>
      </c>
      <c r="B5" t="s">
        <v>61</v>
      </c>
      <c r="C5" t="s">
        <v>19</v>
      </c>
      <c r="D5" t="s">
        <v>62</v>
      </c>
      <c r="E5" t="s">
        <v>48</v>
      </c>
      <c r="F5" t="s">
        <v>49</v>
      </c>
      <c r="G5" t="s">
        <v>63</v>
      </c>
      <c r="H5" t="s">
        <v>64</v>
      </c>
      <c r="I5" t="s">
        <v>65</v>
      </c>
      <c r="J5"/>
      <c r="K5" t="s">
        <v>66</v>
      </c>
      <c r="L5">
        <v>2017</v>
      </c>
      <c r="M5" t="s">
        <v>67</v>
      </c>
      <c r="N5" t="s">
        <v>19</v>
      </c>
      <c r="O5" t="s">
        <v>68</v>
      </c>
      <c r="P5" t="s">
        <v>69</v>
      </c>
      <c r="Q5" t="s">
        <v>70</v>
      </c>
      <c r="R5" t="s">
        <v>71</v>
      </c>
    </row>
    <row r="6" spans="1:18">
      <c r="A6" s="2" t="str">
        <f>HYPERLINK("https://investorlist.com/investor/scopus-ventures", "View Profile")</f>
        <v>View Profile</v>
      </c>
      <c r="B6" t="s">
        <v>72</v>
      </c>
      <c r="C6" t="s">
        <v>19</v>
      </c>
      <c r="D6" t="s">
        <v>73</v>
      </c>
      <c r="E6" t="s">
        <v>74</v>
      </c>
      <c r="F6" t="s">
        <v>35</v>
      </c>
      <c r="G6" t="s">
        <v>75</v>
      </c>
      <c r="H6"/>
      <c r="I6" t="s">
        <v>76</v>
      </c>
      <c r="J6" t="s">
        <v>77</v>
      </c>
      <c r="K6" t="s">
        <v>78</v>
      </c>
      <c r="L6">
        <v>2016</v>
      </c>
      <c r="M6" t="s">
        <v>79</v>
      </c>
      <c r="N6" t="s">
        <v>19</v>
      </c>
      <c r="O6" t="s">
        <v>80</v>
      </c>
      <c r="P6" t="s">
        <v>81</v>
      </c>
      <c r="Q6" t="s">
        <v>82</v>
      </c>
      <c r="R6"/>
    </row>
    <row r="7" spans="1:18">
      <c r="A7" s="2" t="str">
        <f>HYPERLINK("https://investorlist.com/investor/viola-growth", "View Profile")</f>
        <v>View Profile</v>
      </c>
      <c r="B7" t="s">
        <v>83</v>
      </c>
      <c r="C7" t="s">
        <v>19</v>
      </c>
      <c r="D7" t="s">
        <v>84</v>
      </c>
      <c r="E7" t="s">
        <v>48</v>
      </c>
      <c r="F7" t="s">
        <v>49</v>
      </c>
      <c r="G7" t="s">
        <v>85</v>
      </c>
      <c r="H7"/>
      <c r="I7" t="s">
        <v>86</v>
      </c>
      <c r="J7" t="s">
        <v>87</v>
      </c>
      <c r="K7" t="s">
        <v>88</v>
      </c>
      <c r="L7">
        <v>2008</v>
      </c>
      <c r="M7" t="s">
        <v>89</v>
      </c>
      <c r="N7" t="s">
        <v>19</v>
      </c>
      <c r="O7" t="s">
        <v>90</v>
      </c>
      <c r="P7" t="s">
        <v>42</v>
      </c>
      <c r="Q7" t="s">
        <v>91</v>
      </c>
      <c r="R7" t="s">
        <v>92</v>
      </c>
    </row>
    <row r="9" spans="1:18">
      <c r="A9" s="3" t="str">
        <f>HYPERLINK("https://investorlist.com/list/investors-focused-on-israel", "PURCHASE THE FULL LIST")</f>
        <v>PURCHASE THE FULL LIST</v>
      </c>
    </row>
  </sheetData>
  <hyperlinks>
    <hyperlink ref="A2" r:id="rId_hyperlink_1" tooltip="View Profile" display="View Profile"/>
    <hyperlink ref="A3" r:id="rId_hyperlink_2" tooltip="View Profile" display="View Profile"/>
    <hyperlink ref="A4" r:id="rId_hyperlink_3" tooltip="View Profile" display="View Profile"/>
    <hyperlink ref="A5" r:id="rId_hyperlink_4" tooltip="View Profile" display="View Profile"/>
    <hyperlink ref="A6" r:id="rId_hyperlink_5" tooltip="View Profile" display="View Profile"/>
    <hyperlink ref="A7" r:id="rId_hyperlink_6" tooltip="View Profile" display="View Profile"/>
    <hyperlink ref="A9" r:id="rId_hyperlink_7" tooltip="PURCHASE THE FULL LIST" display="PURCHASE THE FULL LIST"/>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38470548</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2025-12-21T20:52:28+00:00</dcterms:created>
  <dcterms:modified xsi:type="dcterms:W3CDTF">2025-12-21T20:52:28+00:00</dcterms:modified>
  <dc:title>Untitled Spreadsheet</dc:title>
  <dc:description/>
  <dc:subject/>
  <cp:keywords/>
  <cp:category/>
</cp:coreProperties>
</file>