
<file path=[Content_Types].xml><?xml version="1.0" encoding="utf-8"?>
<Types xmlns="http://schemas.openxmlformats.org/package/2006/content-types">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worksheets/sheet1.xml" ContentType="application/vnd.openxmlformats-officedocument.spreadsheetml.worksheet+xml"/>
  <Override PartName="/xl/styles.xml" ContentType="application/vnd.openxmlformats-officedocument.spreadsheetml.styl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false"/>
  <bookViews>
    <workbookView activeTab="0" firstSheet="0" showHorizontalScroll="true" showSheetTabs="true" showVerticalScroll="true"/>
  </bookViews>
  <sheets>
    <sheet name="61172228" sheetId="1" state="visible" r:id="rId1"/>
  </sheets>
  <definedNames/>
  <calcPr calcId="0" calcMode="auto"/>
</workbook>
</file>

<file path=xl/styles.xml><?xml version="1.0" encoding="utf-8"?>
<styleSheet xmlns="http://schemas.openxmlformats.org/spreadsheetml/2006/main">
  <numFmts count="1">
    <numFmt numFmtId="164" formatCode="GENERAL"/>
  </numFmts>
  <fonts count="3">
    <font>
      <name val="Calibri"/>
      <charset val="1"/>
      <family val="0"/>
      <sz val="11"/>
    </font>
    <font/>
    <font>
      <color rgb="FF0563C1"/>
    </font>
  </fonts>
  <fills count="2">
    <fill>
      <patternFill patternType="none"/>
    </fill>
    <fill>
      <patternFill patternType="gray125"/>
    </fill>
  </fills>
  <borders count="1">
    <border>
      <left/>
      <right/>
      <top/>
      <bottom/>
      <diagonal/>
    </border>
  </borders>
  <cellStyleXfs count="1">
    <xf numFmtId="0" fontId="0" fillId="0" borderId="0"/>
  </cellStyleXfs>
  <cellXfs count="3">
    <xf borderId="0" fillId="0" fontId="0" numFmtId="164" xfId="0" applyFont="true"/>
    <xf borderId="0" fillId="0" fontId="1" numFmtId="164" xfId="0" applyFont="true"/>
    <xf borderId="0" fillId="0" fontId="2" numFmtId="164" xfId="0" applyFont="true"/>
  </cellXfs>
  <cellStyles count="1">
    <cellStyle builtinId="0" customBuiltin="false" name="Normal" xfId="0"/>
  </cellStyles>
  <dxfs count="0"/>
  <tableStyles count="0"/>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r="http://schemas.microsoft.com/office/spreadsheetml/2014/revision" mc:Ignorable="xr" xr:uid="{031A6311-968E-423F-A679-7C9B1C5EC6F8}">
  <dimension ref="A1:R8"/>
  <sheetViews>
    <sheetView workbookViewId="0" view="normal" topLeftCell="A1" showGridLines="1" tabSelected="true">
      <selection pane="topLeft" activeCell="A1" sqref="A1"/>
    </sheetView>
  </sheetViews>
  <cols>
    <col min="1" max="1" width="11.00000000" customWidth="1" style="2"/>
    <col min="2" max="2" width="25.00000000" customWidth="1"/>
    <col min="3" max="3" width="22.00000000" customWidth="1"/>
    <col min="4" max="4" width="50.00000000" customWidth="1"/>
    <col min="5" max="5" width="18.00000000" customWidth="1"/>
    <col min="6" max="6" width="8.00000000" customWidth="1"/>
    <col min="7" max="7" width="30.00000000" customWidth="1"/>
    <col min="8" max="8" width="50.00000000" customWidth="1"/>
    <col min="9" max="9" width="30.00000000" customWidth="1"/>
    <col min="10" max="10" width="30.00000000" customWidth="1"/>
    <col min="11" max="11" width="50.00000000" customWidth="1"/>
    <col min="12" max="12" width="13.00000000" customWidth="1"/>
    <col min="13" max="13" width="40.00000000" customWidth="1"/>
    <col min="14" max="14" width="40.00000000" customWidth="1"/>
    <col min="15" max="15" width="40.00000000" customWidth="1"/>
    <col min="16" max="16" width="40.00000000" customWidth="1"/>
    <col min="17" max="17" width="40.00000000" customWidth="1"/>
    <col min="18" max="18" width="40.00000000" customWidth="1"/>
  </cols>
  <sheetData>
    <row r="1" customFormat="1" s="1">
      <c r="A1" s="1" t="inlineStr">
        <is>
          <t xml:space="preserve">Profile</t>
        </is>
      </c>
      <c r="B1" s="1" t="inlineStr">
        <is>
          <t xml:space="preserve">Investor</t>
        </is>
      </c>
      <c r="C1" s="1" t="inlineStr">
        <is>
          <t xml:space="preserve">Type</t>
        </is>
      </c>
      <c r="D1" s="1" t="inlineStr">
        <is>
          <t xml:space="preserve">Address</t>
        </is>
      </c>
      <c r="E1" s="1" t="inlineStr">
        <is>
          <t xml:space="preserve">City</t>
        </is>
      </c>
      <c r="F1" s="1" t="inlineStr">
        <is>
          <t xml:space="preserve">Country</t>
        </is>
      </c>
      <c r="G1" s="1" t="inlineStr">
        <is>
          <t xml:space="preserve">Website</t>
        </is>
      </c>
      <c r="H1" s="1" t="inlineStr">
        <is>
          <t xml:space="preserve">LinkedIn</t>
        </is>
      </c>
      <c r="I1" s="1" t="inlineStr">
        <is>
          <t xml:space="preserve">ContactEmail</t>
        </is>
      </c>
      <c r="J1" s="1" t="inlineStr">
        <is>
          <t xml:space="preserve">ContactPhone</t>
        </is>
      </c>
      <c r="K1" s="1" t="inlineStr">
        <is>
          <t xml:space="preserve">Description</t>
        </is>
      </c>
      <c r="L1" s="1" t="inlineStr">
        <is>
          <t xml:space="preserve">YearFounded</t>
        </is>
      </c>
      <c r="M1" s="1" t="inlineStr">
        <is>
          <t xml:space="preserve">Stages</t>
        </is>
      </c>
      <c r="N1" s="1" t="inlineStr">
        <is>
          <t xml:space="preserve">AssetClass</t>
        </is>
      </c>
      <c r="O1" s="1" t="inlineStr">
        <is>
          <t xml:space="preserve">IndustryFocus</t>
        </is>
      </c>
      <c r="P1" s="1" t="inlineStr">
        <is>
          <t xml:space="preserve">GeographicalFocus</t>
        </is>
      </c>
      <c r="Q1" s="1" t="inlineStr">
        <is>
          <t xml:space="preserve">Requirements</t>
        </is>
      </c>
      <c r="R1" s="1" t="inlineStr">
        <is>
          <t xml:space="preserve">PortfolioCompanies</t>
        </is>
      </c>
    </row>
    <row r="2">
      <c r="A2" s="2">
        <f>HYPERLINK("https://investorlist.com/investor/italian-founders-fund","View Profile")</f>
      </c>
      <c r="B2" s="0" t="inlineStr">
        <is>
          <t xml:space="preserve">Italian Founders Fund</t>
        </is>
      </c>
      <c r="C2" s="0" t="inlineStr">
        <is>
          <t xml:space="preserve">Venture Capital</t>
        </is>
      </c>
      <c r="D2" s="0" t="inlineStr">
        <is>
          <t xml:space="preserve">Via Fatebenefratelli, 9, 20121 - Milano</t>
        </is>
      </c>
      <c r="E2" s="0" t="inlineStr">
        <is>
          <t xml:space="preserve">Lombardy</t>
        </is>
      </c>
      <c r="F2" s="0" t="inlineStr">
        <is>
          <t xml:space="preserve">IT</t>
        </is>
      </c>
      <c r="G2" s="0" t="inlineStr">
        <is>
          <t xml:space="preserve">https://www.italianfoundersfund.com/</t>
        </is>
      </c>
      <c r="H2" s="0" t="inlineStr">
        <is>
          <t xml:space="preserve">https://www.linkedin.com/company/italianfoundersfund/</t>
        </is>
      </c>
      <c r="I2" s="0" t="inlineStr">
        <is>
          <t xml:space="preserve">hello@italianfoundersfund.com</t>
        </is>
      </c>
      <c r="J2" s="0" t="inlineStr">
        <is>
          <t xml:space="preserve">+39 02 0997 1882</t>
        </is>
      </c>
      <c r="K2" s="0" t="inlineStr">
        <is>
          <t xml:space="preserve">Italian Founders Fund is Italy's first founder-backed venture capital firm, established to support entrepreneurs with Italian roots and global ambitions. The fund invests in early-stage technology companies founded by Italians, whether operating in Italy or abroad. It leads or co-leads pre-seed and seed rounds, providing initial investments ranging from €250,000 to €2 million. The firm is managed by Koinos Capital SGR, an investment company built by entrepreneurs and industry leaders, aiming to transform businesses into international platforms.    The fund focuses on sectors such as technology, software, human resources, artificial intelligence, consumer research, market research, and SaaS. Its geographical focus includes Italy, the United States, the United Kingdom, and Singapore. Italian Founders Fund seeks exceptional and passionate founders with unlimited ambition and a global mindset, offering active support from its operating team and founders community. The firm emphasizes founder-friendly terms and conditions, leveraging its experience to support entrepreneurs effectively.    Since its inception, Italian Founders Fund has invested in several startups, including Jet HR and Glaut. Jet HR, a Milan-based startup founded in late 2022, raised €4.7 million in one of the largest pre-seed rounds in Italy. Glaut, founded in late 2023, successfully completed a $1.4 million pre-seed round. These investments reflect the fund's commitment to backing innovative companies with strong growth potential.    Italian Founders Fund's mission is to strengthen Italy's position in the global startup ecosystem and accelerate the country's digital transformation. By combining capital with a powerful community of experienced operators, the fund aims to support exceptional entrepreneurs, build world-class companies, and deliver strong returns while fostering innovation and growth in Italy's entrepreneurial landscape.</t>
        </is>
      </c>
      <c r="L2" s="0" t="n">
        <v>2024</v>
      </c>
      <c r="M2" s="0" t="inlineStr">
        <is>
          <t xml:space="preserve">Pre-Seed, Seed, Early Stage, Series A</t>
        </is>
      </c>
      <c r="N2" s="0" t="inlineStr">
        <is>
          <t xml:space="preserve">Venture Capital</t>
        </is>
      </c>
      <c r="O2" s="0" t="inlineStr">
        <is>
          <t xml:space="preserve">Technology, Software, SaaS, Artificial Intelligence, Human Resources, Market Research, Consumer Research</t>
        </is>
      </c>
      <c r="P2" s="0" t="inlineStr">
        <is>
          <t xml:space="preserve">United States, United Kingdom, Singapore, Italy</t>
        </is>
      </c>
      <c r="Q2" s="0" t="inlineStr">
        <is>
          <t xml:space="preserve">Unlimited ambition and global mindset, Exceptional and passionate founders, Extreme transparency, No fear to fail and iterate</t>
        </is>
      </c>
      <c r="R2" s="0" t="inlineStr">
        <is>
          <t xml:space="preserve">Jet HR, Glaut</t>
        </is>
      </c>
    </row>
    <row r="3">
      <c r="A3" s="2">
        <f>HYPERLINK("https://investorlist.com/investor/vam-investments-group","View Profile")</f>
      </c>
      <c r="B3" s="0" t="inlineStr">
        <is>
          <t xml:space="preserve">VAM Investments Group</t>
        </is>
      </c>
      <c r="C3" s="0" t="inlineStr">
        <is>
          <t xml:space="preserve">Private Equity</t>
        </is>
      </c>
      <c r="D3" s="0" t="inlineStr">
        <is>
          <t xml:space="preserve">Via Manzoni 3, Milan</t>
        </is>
      </c>
      <c r="E3" s="0" t="inlineStr">
        <is>
          <t xml:space="preserve">Lazio</t>
        </is>
      </c>
      <c r="F3" s="0" t="inlineStr">
        <is>
          <t xml:space="preserve">IT</t>
        </is>
      </c>
      <c r="G3" s="0" t="inlineStr">
        <is>
          <t xml:space="preserve">https://www.vaminvestments.com/en/</t>
        </is>
      </c>
      <c r="H3" s="0" t="inlineStr">
        <is>
          <t xml:space="preserve"/>
        </is>
      </c>
      <c r="I3" s="0" t="inlineStr">
        <is>
          <t xml:space="preserve">vaminvestments@imagebuilding.it</t>
        </is>
      </c>
      <c r="J3" s="0" t="inlineStr">
        <is>
          <t xml:space="preserve">+39 02 841 388 00</t>
        </is>
      </c>
      <c r="K3" s="0" t="inlineStr">
        <is>
          <t xml:space="preserve">VAM Investments Group is an Italian private equity firm founded in 2011, focusing on buyout and growth capital transactions. The firm partners with entrepreneurs and management teams to promote operational development, manage generational transitions, and drive add-on acquisitions to create long-term value. VAM Investments operates with a deal-by-deal private equity model, involving high-profile Italian and international family offices, as well as institutional investors. Over the past five years, VAM has invested approximately €430 million in leading companies across various sectors in Italy.    The firm's investment strategy encompasses a diverse range of industries, including luxury goods, energy, fitness, eyewear, environmental services, technology, healthcare, consumer goods, retail, financial services, media, telecommunications, transportation, real estate, and food and beverage. VAM Investments has a track record of supporting companies such as Gruppo Florence, Demenego, Sicurezza &amp; Ambiente, Supermoney, SLAM, ConformGest, and DentalPro.    VAM Investments is headquartered in Milan, Italy, and operates with a team of professionals under the guidance of CEO Marco Piana and Executive Chairman Francesco Trapani. The firm leverages its partners' experience to support entrepreneurs and managers in leading companies, aiming to promote growth and long-term value creation. VAM Investments deploys the capital of its partners and a network of high-profile private and institutional Italian and international investors.    </t>
        </is>
      </c>
      <c r="L3" s="0" t="n">
        <v>2011</v>
      </c>
      <c r="M3" s="0" t="inlineStr">
        <is>
          <t xml:space="preserve">Buyout, Growth</t>
        </is>
      </c>
      <c r="N3" s="0" t="inlineStr">
        <is>
          <t xml:space="preserve">Private Equity</t>
        </is>
      </c>
      <c r="O3" s="0" t="inlineStr">
        <is>
          <t xml:space="preserve">Financial Services, Technology, Healthcare, Energy, Consumer Goods, Real Estate, Telecommunications, Media, Retail, Transportation, Food and Beverage, Luxury Goods, Environmental Services, Fitness, Eyewear</t>
        </is>
      </c>
      <c r="P3" s="0" t="inlineStr">
        <is>
          <t xml:space="preserve">Italy</t>
        </is>
      </c>
      <c r="Q3" s="0" t="inlineStr">
        <is>
          <t xml:space="preserve">Medium to large-sized enterprises, Majority or minority stakes, Operational development, Generational transitions, Add-on acquisitions</t>
        </is>
      </c>
      <c r="R3" s="0" t="inlineStr">
        <is>
          <t xml:space="preserve">Gruppo Florence, Demenego, Sicurezza &amp; Ambiente, Supermoney, SLAM, ConformGest, DentalPro</t>
        </is>
      </c>
    </row>
    <row r="4">
      <c r="A4" s="2">
        <f>HYPERLINK("https://investorlist.com/investor/portobello-capital","View Profile")</f>
      </c>
      <c r="B4" s="0" t="inlineStr">
        <is>
          <t xml:space="preserve">Portobello Capital</t>
        </is>
      </c>
      <c r="C4" s="0" t="inlineStr">
        <is>
          <t xml:space="preserve">Private Equity</t>
        </is>
      </c>
      <c r="D4" s="0" t="inlineStr">
        <is>
          <t xml:space="preserve">Madrid, Spain</t>
        </is>
      </c>
      <c r="E4" s="0" t="inlineStr">
        <is>
          <t xml:space="preserve"/>
        </is>
      </c>
      <c r="F4" s="0" t="inlineStr">
        <is>
          <t xml:space="preserve">ES</t>
        </is>
      </c>
      <c r="G4" s="0" t="inlineStr">
        <is>
          <t xml:space="preserve">https://www.portobellocapital.es/en/</t>
        </is>
      </c>
      <c r="H4" s="0" t="inlineStr">
        <is>
          <t xml:space="preserve"/>
        </is>
      </c>
      <c r="I4" s="0" t="inlineStr">
        <is>
          <t xml:space="preserve">info@portobellocapital.es</t>
        </is>
      </c>
      <c r="J4" s="0" t="inlineStr">
        <is>
          <t xml:space="preserve">+34 914 318 071</t>
        </is>
      </c>
      <c r="K4" s="0" t="inlineStr">
        <is>
          <t xml:space="preserve">Portobello Capital is a leading independent mid-market private equity firm based in Spain and operating across Southern Europe. With over €3.5 billion in assets under management and more than 25 years of investment experience, the firm focuses on dynamic companies, investing and collaborating actively in their management to maximize value creation.    The firm's investment strategy targets growth and buyout opportunities in Spain and Italy, with a diverse portfolio spanning sectors such as education, healthcare, information technology, energy, automotive, food and beverage, wine and spirits, facility management, and retail. Portobello Capital's team possesses deep industry knowledge, enabling them to execute complex transactions and support the strategic growth of their portfolio companies.    Portobello Capital has a strong track record of successful investments and exits, demonstrating its commitment to responsible investment practices and value creation. The firm's philosophy emphasizes entrepreneurship, challenging the status quo, and innovative thinking to build leading companies through critical thinking and bold actions.</t>
        </is>
      </c>
      <c r="L4" s="0" t="n">
        <v>2010</v>
      </c>
      <c r="M4" s="0" t="inlineStr">
        <is>
          <t xml:space="preserve">Growth, Buyout</t>
        </is>
      </c>
      <c r="N4" s="0" t="inlineStr">
        <is>
          <t xml:space="preserve">Private Equity</t>
        </is>
      </c>
      <c r="O4" s="0" t="inlineStr">
        <is>
          <t xml:space="preserve">Healthcare, Energy, Automotive, Retail, Education, Food and Beverage, Facility Management, Information Technology, Wine and Spirits</t>
        </is>
      </c>
      <c r="P4" s="0" t="inlineStr">
        <is>
          <t xml:space="preserve">Italy, Spain</t>
        </is>
      </c>
      <c r="Q4" s="0" t="inlineStr">
        <is>
          <t xml:space="preserve"/>
        </is>
      </c>
      <c r="R4" s="0" t="inlineStr">
        <is>
          <t xml:space="preserve">Proeduca, Clínicas Mi, PLEXUS, Plenergy, Controlauto, Solions, Torre Oria, Serveo, Condis</t>
        </is>
      </c>
    </row>
    <row r="5">
      <c r="A5" s="2">
        <f>HYPERLINK("https://investorlist.com/investor/extend","View Profile")</f>
      </c>
      <c r="B5" s="0" t="inlineStr">
        <is>
          <t xml:space="preserve">Extend</t>
        </is>
      </c>
      <c r="C5" s="0" t="inlineStr">
        <is>
          <t xml:space="preserve">Venture Capital</t>
        </is>
      </c>
      <c r="D5" s="0" t="inlineStr">
        <is>
          <t xml:space="preserve">MIND – Milano Innovation District, Milan</t>
        </is>
      </c>
      <c r="E5" s="0" t="inlineStr">
        <is>
          <t xml:space="preserve">Lazio</t>
        </is>
      </c>
      <c r="F5" s="0" t="inlineStr">
        <is>
          <t xml:space="preserve">IT</t>
        </is>
      </c>
      <c r="G5" s="0" t="inlineStr">
        <is>
          <t xml:space="preserve">https://extend-tt.vc</t>
        </is>
      </c>
      <c r="H5" s="0" t="inlineStr">
        <is>
          <t xml:space="preserve"/>
        </is>
      </c>
      <c r="I5" s="0" t="inlineStr">
        <is>
          <t xml:space="preserve">info@arexpo.it</t>
        </is>
      </c>
      <c r="J5" s="0" t="inlineStr">
        <is>
          <t xml:space="preserve"/>
        </is>
      </c>
      <c r="K5" s="0" t="inlineStr">
        <is>
          <t xml:space="preserve">Extend is a National Technology Transfer Hub established by CDP Venture Capital SGR through its Technology Transfer Fund, focusing on the biopharmaceutical sector. The initiative aims to identify novel targets and therapeutic approaches by transforming research outcomes into innovative companies. Collaborating with Evotec and Angelini Ventures, Extend brings together leading universities, research centers, and venture capital funds to foster the competitive development of the biotech sector in Italy.    The hub operates with a funding target of €30 million, seeking to support the best initiatives originating from the national research system. It focuses on therapeutic areas with high unmet medical needs, including oncology, central nervous system disorders, and rare diseases. By investing in proof-of-concept projects and seed-stage startups, Extend aims to bridge the gap between academic research and market applications, facilitating the commercialization of scientific innovations.    Extend's strategic approach involves a multidisciplinary platform that combines academic innovation with industry expertise. By leveraging the strengths of its partners and co-investors, the hub strives to enhance the development and market access of promising biotech initiatives, contributing to the growth and competitiveness of the Italian biopharmaceutical industry.</t>
        </is>
      </c>
      <c r="L5" s="0" t="n">
        <v>2022</v>
      </c>
      <c r="M5" s="0" t="inlineStr">
        <is>
          <t xml:space="preserve">Seed, Early Stage, Series A, Series B, Growth, Late Stage</t>
        </is>
      </c>
      <c r="N5" s="0" t="inlineStr">
        <is>
          <t xml:space="preserve">Private Equity, Venture Capital</t>
        </is>
      </c>
      <c r="O5" s="0" t="inlineStr">
        <is>
          <t xml:space="preserve">Healthcare, Pharmaceuticals, Biotechnology</t>
        </is>
      </c>
      <c r="P5" s="0" t="inlineStr">
        <is>
          <t xml:space="preserve">Italy</t>
        </is>
      </c>
      <c r="Q5" s="0" t="inlineStr">
        <is>
          <t xml:space="preserve">Focus on biopharmaceutical innovations, Address unmet medical needs, Early-stage development stage</t>
        </is>
      </c>
      <c r="R5" s="0" t="inlineStr">
        <is>
          <t xml:space="preserve"/>
        </is>
      </c>
    </row>
    <row r="6">
      <c r="A6" s="2">
        <f>HYPERLINK("https://investorlist.com/investor/yard-reaas-spa","View Profile")</f>
      </c>
      <c r="B6" s="0" t="inlineStr">
        <is>
          <t xml:space="preserve">Yard Reaas SpA</t>
        </is>
      </c>
      <c r="C6" s="0" t="inlineStr">
        <is>
          <t xml:space="preserve">Private Investment Firm</t>
        </is>
      </c>
      <c r="D6" s="0" t="inlineStr">
        <is>
          <t xml:space="preserve">C.so Vittorio Emanuele II, 22, Milan</t>
        </is>
      </c>
      <c r="E6" s="0" t="inlineStr">
        <is>
          <t xml:space="preserve">Lazio</t>
        </is>
      </c>
      <c r="F6" s="0" t="inlineStr">
        <is>
          <t xml:space="preserve">IT</t>
        </is>
      </c>
      <c r="G6" s="0" t="inlineStr">
        <is>
          <t xml:space="preserve">https://www.yardreaas.it/en/</t>
        </is>
      </c>
      <c r="H6" s="0" t="inlineStr">
        <is>
          <t xml:space="preserve">https://www.linkedin.com/company/yardreaas/</t>
        </is>
      </c>
      <c r="I6" s="0" t="inlineStr">
        <is>
          <t xml:space="preserve">info@yardreaas.it</t>
        </is>
      </c>
      <c r="J6" s="0" t="inlineStr">
        <is>
          <t xml:space="preserve">+39 02 7780701</t>
        </is>
      </c>
      <c r="K6" s="0" t="inlineStr">
        <is>
          <t xml:space="preserve">Yard Reaas SpA is an independent group, recognized as a leader in Italy for real estate consultancy and integrated management of real estate services. The company operates in both the institutional market and the distressed segment, catering to a diverse clientele that includes Italian and foreign investors, banks, asset management companies, industrial groups, private equity funds, and family offices. With over 30 years of experience, Yard Reaas offers a comprehensive suite of services encompassing technical due diligence, project management, environmental assessments, valuation, and property and building management. In 2015, the firm became the first real estate consultancy in Italy to register for the Principles for Responsible Investment (PRI), underscoring its commitment to ESG (Environmental, Social, and Governance) standards.    The company's operations are supported by a robust team comprising approximately 200 internal resources, a network of 500 technicians, and over 1,000 certified appraisers. Over the past three years, Yard Reaas has managed real estate portfolios valued at over €14 billion, monitored works worth €1.5 billion, valued assets totaling €30 billion, and conducted technical due diligence on 41 million square meters of properties. The firm's offices are strategically located in Milan (headquarters), Rome, London, and Paris, enabling it to effectively serve both domestic and international clients.    In April 2024, Yard Reaas expanded its strategic partnership by entering into an agreement with AnaCap, a pan-European private equity fund specializing in investments within the European financial ecosystem. This partnership aims to bolster Yard Reaas's growth and internationalization efforts, ensuring continued leadership in the real estate consultancy sector. The collaboration is set to enhance the firm's capabilities in providing comprehensive real estate services, further solidifying its position in the market.</t>
        </is>
      </c>
      <c r="L6" s="0" t="n">
        <v>1994</v>
      </c>
      <c r="M6" s="0" t="inlineStr">
        <is>
          <t xml:space="preserve">Institutional Market, Distressed Segment</t>
        </is>
      </c>
      <c r="N6" s="0" t="inlineStr">
        <is>
          <t xml:space="preserve">Real Estate</t>
        </is>
      </c>
      <c r="O6" s="0" t="inlineStr">
        <is>
          <t xml:space="preserve">Property Management, Project Management, Real Estate Consulting, Valuation, ESG Services</t>
        </is>
      </c>
      <c r="P6" s="0" t="inlineStr">
        <is>
          <t xml:space="preserve">United Kingdom, France, Italy</t>
        </is>
      </c>
      <c r="Q6" s="0" t="inlineStr">
        <is>
          <t xml:space="preserve">Institutional Investors, Banks, Asset Management Companies, Industrial Groups, Private Equity Funds, Family Offices</t>
        </is>
      </c>
      <c r="R6" s="0" t="inlineStr">
        <is>
          <t xml:space="preserve">Hines Italy, COIMA SGR, Starwood Capital Group</t>
        </is>
      </c>
    </row>
    <row r="7">
      <c r="A7" s="2">
        <f>HYPERLINK("https://investorlist.com/investor/dpixel","View Profile")</f>
      </c>
      <c r="B7" s="0" t="inlineStr">
        <is>
          <t xml:space="preserve">dPixel</t>
        </is>
      </c>
      <c r="C7" s="0" t="inlineStr">
        <is>
          <t xml:space="preserve">Venture Capital</t>
        </is>
      </c>
      <c r="D7" s="0" t="inlineStr">
        <is>
          <t xml:space="preserve"/>
        </is>
      </c>
      <c r="E7" s="0" t="inlineStr">
        <is>
          <t xml:space="preserve"/>
        </is>
      </c>
      <c r="F7" s="0" t="inlineStr">
        <is>
          <t xml:space="preserve">IT</t>
        </is>
      </c>
      <c r="G7" s="0" t="inlineStr">
        <is>
          <t xml:space="preserve">https://dpixel.it</t>
        </is>
      </c>
      <c r="H7" s="0" t="inlineStr">
        <is>
          <t xml:space="preserve">https://www.linkedin.com/company/dpixel/</t>
        </is>
      </c>
      <c r="I7" s="0" t="inlineStr">
        <is>
          <t xml:space="preserve">info@dpixel.it</t>
        </is>
      </c>
      <c r="J7" s="0" t="inlineStr">
        <is>
          <t xml:space="preserve"/>
        </is>
      </c>
      <c r="K7" s="0" t="inlineStr">
        <is>
          <t xml:space="preserve">dPixel is a venture capital firm based in Italy, specializing in early-stage technology companies. As the Venture Incubator of the Sella Group, dPixel has over a decade of experience in supporting innovative entrepreneurial teams and driving the growth of startups. The firm offers a range of services, including acceleration programs, incubation, and advisory roles for venture capital funds, aiming to foster digital transformation and open innovation across various sectors.  The firm's investment strategy encompasses a diverse array of industries, such as technology, digital transformation, open innovation, fintech, green tech, social impact, food tech, AI, blockchain, healthcare, retail, agrifood, ICT, medtech, and new materials. dPixel's investment stages primarily focus on seed and early-stage companies, with typical investments ranging from €250,000 to €5 million. The firm has a strong geographical focus on Italy, contributing significantly to the local startup ecosystem.  dPixel's track record includes advising the Digital Investments SCA SICAR Seed Compartment, a Luxembourg-based venture capital fund focused on seed investments in digitalization, new media, and software technology platforms. The firm has also been involved in various acceleration programs, such as the Barcamper platform, and has supported numerous startups in their growth journeys, demonstrating a commitment to fostering innovation and entrepreneurship in Italy.</t>
        </is>
      </c>
      <c r="L7" s="0" t="n">
        <v>2012</v>
      </c>
      <c r="M7" s="0" t="inlineStr">
        <is>
          <t xml:space="preserve">Seed, Early Stage</t>
        </is>
      </c>
      <c r="N7" s="0" t="inlineStr">
        <is>
          <t xml:space="preserve">Venture Capital</t>
        </is>
      </c>
      <c r="O7" s="0" t="inlineStr">
        <is>
          <t xml:space="preserve">Technology, Healthcare, Retail, FinTech, Blockchain, Medtech, ICT, New Materials, AI, Green Tech, Digital Transformation, Food Tech, Social Impact, Agrifood, Open Innovation</t>
        </is>
      </c>
      <c r="P7" s="0" t="inlineStr">
        <is>
          <t xml:space="preserve">Italy</t>
        </is>
      </c>
      <c r="Q7" s="0" t="inlineStr">
        <is>
          <t xml:space="preserve">Innovative business models, Scalable growth potential, Strong management teams, Alignment with dPixel's strategic focus areas</t>
        </is>
      </c>
      <c r="R7" s="0" t="inlineStr">
        <is>
          <t xml:space="preserve">Cortilia, Lendit, Seed Venture, Cryptobooks, Dexy, Intraverse, Vestinda</t>
        </is>
      </c>
    </row>
    <row r="8">
      <c r="A8" s="2">
        <f>HYPERLINK("https://investorlist.com/list/investors-focused-on-italy","PURCHASE THE FULL LIST")</f>
      </c>
    </row>
  </sheetData>
  <printOptions/>
  <pageMargins left="0.5" right="0.5" top="1.0" bottom="1.0" header="0.5" footer="0.5"/>
  <pageSetup useFirstPageNumber="1" horizontalDpi="0" verticalDpi="0" orientation="portrait"/>
  <headerFooter differentFirst="false" differentOddEven="false"/>
</worksheet>
</file>

<file path=docProps/app.xml><?xml version="1.0" encoding="utf-8"?>
<Properties xmlns="http://schemas.openxmlformats.org/officeDocument/2006/extended-properties" xmlns:vt="http://schemas.openxmlformats.org/officeDocument/2006/docPropsVTypes">
  <TotalTime>0</TotalTime>
  <Company/>
  <HyperlinksChanged>false</HyperlinksChanged>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2025-12-22T09:56:27.00Z</dcterms:created>
  <dc:title/>
  <dc:subject/>
  <dc:creator/>
  <dc:description/>
  <cp:revision>0</cp:revision>
</cp:coreProperties>
</file>