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12998665" sheetId="1" r:id="rId4"/>
  </sheets>
  <definedNames/>
  <calcPr calcId="999999" calcMode="auto" calcCompleted="1" fullCalcOnLoad="0" forceFullCalc="0"/>
</workbook>
</file>

<file path=xl/sharedStrings.xml><?xml version="1.0" encoding="utf-8"?>
<sst xmlns="http://schemas.openxmlformats.org/spreadsheetml/2006/main" uniqueCount="92">
  <si>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</si>
  <si>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</si>
  <si>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</si>
  <si>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</si>
  <si>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</si>
  <si>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</si>
  <si>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</si>
  <si>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</si>
  <si>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</si>
  <si>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</si>
  <si>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</si>
  <si>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</si>
  <si>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</si>
  <si>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</si>
  <si>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</si>
  <si>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</si>
  <si>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</si>
  <si>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</si>
  <si>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Sancus Capital Partners</t>
  </si>
  <si>
    <t>Private Equity</t>
  </si>
  <si>
    <t>Paseo de la Reforma 412 - Piso 21, Colonia Juárez, Cuauhtémoc, Mexico City</t>
  </si>
  <si>
    <t>CDMX</t>
  </si>
  <si>
    <t>MX</t>
  </si>
  <si>
    <t>https://www.sancuscapital.es</t>
  </si>
  <si>
    <t>info@sancuscapital.es</t>
  </si>
  <si>
    <t>+52 55 6393 3090</t>
  </si>
  <si>
    <t>Sancus Capital Partners is an independent investment firm dedicated to asset management in Spain and Mexico. The firm manages over €1 billion across various industries, including real estate (hospitality and residential), renewable energy, and venture capital. Its real estate investments focus on luxury and ultra-luxury hotels, as well as residential properties. In the renewable energy sector, Sancus Capital Partners has partnered with Banco Santander to invest in sustainable energy projects in Spain. The firm's venture capital arm, Decelera Ventures I, specializes in investing in impact startups in Southern Europe, particularly Spain, utilizing a unique deal flow and due diligence methodology to maximize investment success through the proprietary 'Decelera' startup program.Sancus Capital Partners employs a proactive risk management approach, ensuring 100% alignment between promoters and investors. The firm emphasizes sustainable projects and business plans, leveraging extensive global experience and adaptability to different cultures. Its team of over 20 professionals operates from offices in Madrid and Mexico City, reflecting a strong presence in both countries. The firm's commitment to sustainable business projects and strategies aims to establish leading benchmarks in each of its target sectors.In November 2022, Sancus Hotels, a vehicle owned by Sancus Capital Partners, acquired two luxury hotels in Madrid—the 154-room Rosewood Villa Magna and the 111-room Bless Hotel Madrid—from RLH Properties. This acquisition underscores the firm's strategic focus on high-end hospitality assets in prime locations. The Rosewood Villa Magna was previously acquired by RLH Properties for €210 million in late 2018, with an additional €50 million invested to convert it into a luxury property. The Bless Hotel Madrid was acquired by RLH Properties for €150 million in September 2021. Both hotels are situated in Madrid's prestigious Salamanca district, highlighting Sancus Capital Partners' commitment to investing in prime real estate assets.Sancus Capital Partners' diverse portfolio and strategic investments reflect its dedication to creating value across multiple sectors, with a particular emphasis on sustainable and high-quality assets in Spain and Mexico. The firm's approach combines proactive risk management, alignment between promoters and investors, and a focus on sustainable business plans to achieve long-term success in its investment endeavors.</t>
  </si>
  <si>
    <t>Growth, Late Stage, Buyout</t>
  </si>
  <si>
    <t>Real Estate, Renewable Energy, Venture Capital</t>
  </si>
  <si>
    <t>Technology, Real Estate, Renewable Energy, Hospitality, Leisure, Tourism</t>
  </si>
  <si>
    <t>Spain, Mexico</t>
  </si>
  <si>
    <t>Sustainable business projects, High-quality assets, Alignment between promoters and investors</t>
  </si>
  <si>
    <t>Sancus Hoteles, Sancus Renewables, Decelera Ventures I, Balam Fund, Sancus Capital Mexico, Ciudad Mayakoba</t>
  </si>
  <si>
    <t>MGV Capital Group</t>
  </si>
  <si>
    <t>Venture Capital</t>
  </si>
  <si>
    <t>22211 IH 10 West, Suite 1206, San Antonio, TX 78257</t>
  </si>
  <si>
    <t>Texas</t>
  </si>
  <si>
    <t>US</t>
  </si>
  <si>
    <t>https://www.mgvcapital.com</t>
  </si>
  <si>
    <t>https://www.linkedin.com/company/mgv-capital-group</t>
  </si>
  <si>
    <t>info@mgvcapitalgroup.com</t>
  </si>
  <si>
    <t>+1 210-727-6676</t>
  </si>
  <si>
    <t>MGV Capital Group is a venture capital firm based in San Antonio, Texas, founded in 2020 by Mariano González Vasconcelos. The firm focuses on early-stage investments, particularly in Pre-Seed, Seed, and Series A stages, with a strong emphasis on sectors such as Software, Mobile, SaaS, Consumer, and FinTech. Their investment strategy is centered on identifying and supporting founders with a solid base for growth, particularly those with a passion for building strong cultures and innovative products.The firm's portfolio includes a diverse range of companies, such as AIRBAG, a SaaS and mobile telematics solution aimed at reducing traffic accidents; AIRPALS, a B2B same-day, short-distance shipping service; and APPARTA, a dynamic booking platform designed to maximize restaurant productivity. Other notable investments include BITEWELL, a B2B "food as medicine" marketplace; BRIDGEFY, a device-agnostic software enabling mobile apps to function without internet; and CINCH, an advanced screening platform simplifying the fundraising process for venture investors and startup founders.MGV Capital Group differentiates itself by offering not only financial support but also strategic guidance to its portfolio companies. With over 20 years of experience in growth strategy for Fortune 500 companies and private equity/venture capital firms, the team provides world-class strategy consulting and access to a robust network of founders, investors, and business leaders. This approach aims to foster technological innovation and economic growth across North America by partnering with exceptional founders leveraging computer science to solve complex problems at scale.</t>
  </si>
  <si>
    <t>Pre-Seed, Seed, Series A</t>
  </si>
  <si>
    <t>Software, Consumer, FinTech, SaaS, Mobile</t>
  </si>
  <si>
    <t>United States, Mexico</t>
  </si>
  <si>
    <t>Strong founder-led teams, Innovative products, Scalable business models</t>
  </si>
  <si>
    <t>AIRBAG, AIRPALS, APPARTA, Bitewell, Bridgefy, Cinch</t>
  </si>
  <si>
    <t>Wollef Ventures</t>
  </si>
  <si>
    <t>Av. Javier Barros Sierra 495, Santa Fe Zedec Sta Fe, Alvaro Obregon, Mexico City, 01219, Mexico</t>
  </si>
  <si>
    <t>https://wollefvc.com/</t>
  </si>
  <si>
    <t>https://www.linkedin.com/company/wollef</t>
  </si>
  <si>
    <t>info@wollefvc.com</t>
  </si>
  <si>
    <t>Wollef Ventures is a Mexico-based venture capital firm founded in 2013, focusing on early-stage investments in technology startups across Latin America. The firm primarily invests in Pre-Seed, Seed, and Series A rounds, targeting sectors such as fintech, SaaS, digital economy, logistics, proptech, and foodtech. Wollef Ventures has managed over $180 million in assets and has invested in more than 70 companies across 22 countries. Notable portfolio companies include Konfío, Jeeves, Nubank, Loft, and Kavak, five of which have achieved unicorn status.The firm's investment strategy emphasizes being one of the first institutional investors in its portfolio companies, offering not only capital but also strategic support, talent acquisition, and business development. Wollef Ventures aims to partner early with founders who are creating the future today, contributing to the digital transformation of the Latin American startup ecosystem.Wollef Ventures is led by co-founders Eric Pérez-Grovas and Cristóbal Perdomo, who bring extensive operational experience and a founder-first approach to their investments. The firm is known for its boldness and instinct, striving to be a caring partner to exceptional teams and nurturing long-term relationships with its portfolio companies.</t>
  </si>
  <si>
    <t>HealthTech, FoodTech, EdTech, FinTech, E-commerce, Logistics, SaaS, Blockchain, Gaming, InsurTech, Biotech, Cybersecurity, Medtech, Agtech, Proptech, Mobility, Cleantech, MarTech, Digital Economy, AI &amp; Big Data</t>
  </si>
  <si>
    <t>Brazil, Mexico, Chile, Argentina, Colombia, Peru, El Salvador, Bolivia, Panama, Uruguay, Dominican Republic, Costa Rica, Ecuador, Paraguay, Guatemala, Honduras, Nicaragua, Cuba, Trinidad and Tobago, Jamaica</t>
  </si>
  <si>
    <t>Early-stage technology startups in Latin America, Focus on sectors such as fintech, SaaS, digital economy, logistics, proptech, and foodtech, Pre-Seed, Seed, and Series A funding stages</t>
  </si>
  <si>
    <t>Konfio, Jeeves, Nubank, Loft, Kavak, MiChamba, Sarelly, Aviva, Toku, Zubale, Foodology, Ben &amp; Frank, Brandtrack, Melonn</t>
  </si>
  <si>
    <t>WAMEX Private Equity</t>
  </si>
  <si>
    <t>Rubén Darío 281-1901, Miguel Hidalgo, Bosques de Chapultepec, 11580 Ciudad de México, D.F.</t>
  </si>
  <si>
    <t>Ciudad de México</t>
  </si>
  <si>
    <t>https://www.wamex.mx/</t>
  </si>
  <si>
    <t>wamex@wamex.mx</t>
  </si>
  <si>
    <t>+52 55 5395 5222</t>
  </si>
  <si>
    <t>WAMEX Private Equity, founded in 1999, is a pioneer in Mexican private equity and a leader in the middle market. With an intimate understanding of Mexican industry and the local business environment, WAMEX is uniquely positioned to capture the benefits of Mexico’s macroeconomic environment, ongoing domestic reforms, and favorable demographics.WAMEX focuses on investments in family or entrepreneur-owned businesses across sectors such as consumer services, business services, healthcare, industrials, energy services, and retail. The firm typically invests between $10 million and $15 million per transaction, taking influential minority or outright majority positions through privately owned equity or convertible debt. WAMEX supports the international growth of its portfolio companies, whether in the USMCA market, South America, or Europe.The firm's leadership includes Chairman and Founder Ernesto Warnholtz, who has over 45 years of experience in the insurance and automotive industries, and Senior Managing Partner José Antonio Contreras, responsible for investment origination, financial analysis, due diligence, and investment monitoring. WAMEX's expertise and strategic approach have enabled it to consistently execute best-in-class investments in fast-growing sectors, contributing to the global economy.</t>
  </si>
  <si>
    <t>Growth, Buyout</t>
  </si>
  <si>
    <t>Healthcare, Industrials, Retail, Business Services, Consumer Services, Energy Services</t>
  </si>
  <si>
    <t>United States, Europe, Mexico, South America</t>
  </si>
  <si>
    <t>Established family or entrepreneur-owned businesses, Annual revenues around $10 million, Growth or buyout opportunities in specified sectors</t>
  </si>
  <si>
    <t>Hoteles City Express, Productos Medix, Awen Developers</t>
  </si>
  <si>
    <t>DILA Capital</t>
  </si>
  <si>
    <t>1395 Brickell Avenue, Suite 950, Miami, FL 33131</t>
  </si>
  <si>
    <t>Florida</t>
  </si>
  <si>
    <t>https://www.dilacapital.com/</t>
  </si>
  <si>
    <t>https://www.linkedin.com/company/dila-capital</t>
  </si>
  <si>
    <t>info@dilacapital.com</t>
  </si>
  <si>
    <t>+52 (55) 2167 0153 / +52 (55) 2591 9433</t>
  </si>
  <si>
    <t>DILA Capital is a Mexico City-based venture capital firm investing in early-stage companies across Latin America and the U.S. Hispanic market. The firm provides capital and strategic support to entrepreneurs, focusing on sectors such as e-commerce, fintech, and financial services. DILA Capital has been active since 2011, with a portfolio that includes companies like Fairplay and Mattilda.The firm's investment strategy emphasizes a network-driven approach, offering not only financial backing but also operational insights and growth support. DILA Capital has invested in over 15 companies and has achieved 11 exits, demonstrating a strong track record in nurturing and scaling businesses.DILA Capital's team comprises experienced professionals dedicated to fostering innovation and economic development in the regions they serve. Their commitment to supporting visionary entrepreneurs has established them as a significant player in the venture capital landscape of Latin America and the U.S. Hispanic market.</t>
  </si>
  <si>
    <t>Seed, Series A, Series B, Series C</t>
  </si>
  <si>
    <t>Retail, EdTech, FinTech, Mobility, Ecommerce</t>
  </si>
  <si>
    <t>Innovative business models, Scalable operations, Strong management teams</t>
  </si>
  <si>
    <t>Fairplay, Mattilda</t>
  </si>
  <si>
    <t>Anteris Capital</t>
  </si>
  <si>
    <t>Calle Montes Urales no. 770, oficina 403, Col. Lomas de Chapultepec V Sección, del. Miguel Hidalgo, C.P. 11000, Ciudad de México</t>
  </si>
  <si>
    <t>Distrito Federal</t>
  </si>
  <si>
    <t>https://anteris.com.mx/</t>
  </si>
  <si>
    <t>Anteris Capital is a private equity firm based in Mexico City, specializing in providing tailored financing solutions to small and medium-sized enterprises (SMEs) in Latin America. The firm focuses on venture lending and structured debt financing, offering flexible alternatives to traditional equity financing. This approach enables businesses to access capital without diluting ownership, supporting their growth and development.The firm's investment strategy targets companies in various stages, including growth, late stage, pre-IPO, and buyout. Anteris Capital has a broad geographical focus, primarily investing in Mexico and South America. Its portfolio spans multiple industries, such as technology, mobility, healthcare, financial services, consumer goods, food and beverage, retail, e-commerce, logistics, education, media, entertainment, real estate, manufacturing, and agriculture.Anteris Capital's commitment to supporting SMEs is evident in its active involvement in the Latin American market. The firm has made several investments, with a notable exit being Urbvan, an app-based mass transit mobility network. This track record underscores Anteris Capital's dedication to fostering business growth and contributing to the economic development of the region.</t>
  </si>
  <si>
    <t>Growth, Late Stage, Pre-IPO, Buyout</t>
  </si>
  <si>
    <t>Financial Services, Technology, Healthcare, Consumer Goods, Real Estate, Media, Retail, Education, Agriculture, E-commerce, Logistics, Food and Beverage, Manufacturing, Entertainment, Mobility</t>
  </si>
  <si>
    <t>Mexico, South America</t>
  </si>
  <si>
    <t>Established business model, Demonstrated growth potential, Strong management team, Need for capital without ownership dilution</t>
  </si>
  <si>
    <t>Urbvan, Colektia, Industrias Norm, Gaia</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</si>
</sst>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sancus-capital-partners" TargetMode="External"/><Relationship Id="rId_hyperlink_2" Type="http://schemas.openxmlformats.org/officeDocument/2006/relationships/hyperlink" Target="https://investorlist.com/investor/mgv-capital-group" TargetMode="External"/><Relationship Id="rId_hyperlink_3" Type="http://schemas.openxmlformats.org/officeDocument/2006/relationships/hyperlink" Target="https://investorlist.com/investor/wollef-ventures" TargetMode="External"/><Relationship Id="rId_hyperlink_4" Type="http://schemas.openxmlformats.org/officeDocument/2006/relationships/hyperlink" Target="https://investorlist.com/investor/wamex-private-equity" TargetMode="External"/><Relationship Id="rId_hyperlink_5" Type="http://schemas.openxmlformats.org/officeDocument/2006/relationships/hyperlink" Target="https://investorlist.com/investor/dila-capital" TargetMode="External"/><Relationship Id="rId_hyperlink_6" Type="http://schemas.openxmlformats.org/officeDocument/2006/relationships/hyperlink" Target="https://investorlist.com/investor/anteris-capital" TargetMode="External"/><Relationship Id="rId_hyperlink_7" Type="http://schemas.openxmlformats.org/officeDocument/2006/relationships/hyperlink" Target="https://investorlist.com/list/investors-focused-on-mexi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HYPERLINK("https://investorlist.com/investor/sancus-capital-partners", "View Profile")</f>
        <v>View Profile</v>
      </c>
      <c r="B2" t="s">
        <v>18</v>
      </c>
      <c r="C2" t="s">
        <v>19</v>
      </c>
      <c r="D2" t="s">
        <v>20</v>
      </c>
      <c r="E2" t="s">
        <v>21</v>
      </c>
      <c r="F2" t="s">
        <v>22</v>
      </c>
      <c r="G2" t="s">
        <v>23</v>
      </c>
      <c r="H2"/>
      <c r="I2" t="s">
        <v>24</v>
      </c>
      <c r="J2" t="s">
        <v>25</v>
      </c>
      <c r="K2" t="s">
        <v>26</v>
      </c>
      <c r="L2">
        <v>0</v>
      </c>
      <c r="M2" t="s">
        <v>27</v>
      </c>
      <c r="N2" t="s">
        <v>28</v>
      </c>
      <c r="O2" t="s">
        <v>29</v>
      </c>
      <c r="P2" t="s">
        <v>30</v>
      </c>
      <c r="Q2" t="s">
        <v>31</v>
      </c>
      <c r="R2" t="s">
        <v>32</v>
      </c>
    </row>
    <row r="3" spans="1:18">
      <c r="A3" s="2" t="str">
        <f>HYPERLINK("https://investorlist.com/investor/mgv-capital-group", "View Profile")</f>
        <v>View Profile</v>
      </c>
      <c r="B3" t="s">
        <v>33</v>
      </c>
      <c r="C3" t="s">
        <v>34</v>
      </c>
      <c r="D3" t="s">
        <v>35</v>
      </c>
      <c r="E3" t="s">
        <v>36</v>
      </c>
      <c r="F3" t="s">
        <v>37</v>
      </c>
      <c r="G3" t="s">
        <v>38</v>
      </c>
      <c r="H3" t="s">
        <v>39</v>
      </c>
      <c r="I3" t="s">
        <v>40</v>
      </c>
      <c r="J3" t="s">
        <v>41</v>
      </c>
      <c r="K3" t="s">
        <v>42</v>
      </c>
      <c r="L3">
        <v>2020</v>
      </c>
      <c r="M3" t="s">
        <v>43</v>
      </c>
      <c r="N3" t="s">
        <v>34</v>
      </c>
      <c r="O3" t="s">
        <v>44</v>
      </c>
      <c r="P3" t="s">
        <v>45</v>
      </c>
      <c r="Q3" t="s">
        <v>46</v>
      </c>
      <c r="R3" t="s">
        <v>47</v>
      </c>
    </row>
    <row r="4" spans="1:18">
      <c r="A4" s="2" t="str">
        <f>HYPERLINK("https://investorlist.com/investor/wollef-ventures", "View Profile")</f>
        <v>View Profile</v>
      </c>
      <c r="B4" t="s">
        <v>48</v>
      </c>
      <c r="C4" t="s">
        <v>34</v>
      </c>
      <c r="D4" t="s">
        <v>49</v>
      </c>
      <c r="E4" t="s">
        <v>21</v>
      </c>
      <c r="F4" t="s">
        <v>22</v>
      </c>
      <c r="G4" t="s">
        <v>50</v>
      </c>
      <c r="H4" t="s">
        <v>51</v>
      </c>
      <c r="I4" t="s">
        <v>52</v>
      </c>
      <c r="J4"/>
      <c r="K4" t="s">
        <v>53</v>
      </c>
      <c r="L4">
        <v>2013</v>
      </c>
      <c r="M4" t="s">
        <v>43</v>
      </c>
      <c r="N4" t="s">
        <v>34</v>
      </c>
      <c r="O4" t="s">
        <v>54</v>
      </c>
      <c r="P4" t="s">
        <v>55</v>
      </c>
      <c r="Q4" t="s">
        <v>56</v>
      </c>
      <c r="R4" t="s">
        <v>57</v>
      </c>
    </row>
    <row r="5" spans="1:18">
      <c r="A5" s="2" t="str">
        <f>HYPERLINK("https://investorlist.com/investor/wamex-private-equity", "View Profile")</f>
        <v>View Profile</v>
      </c>
      <c r="B5" t="s">
        <v>58</v>
      </c>
      <c r="C5" t="s">
        <v>19</v>
      </c>
      <c r="D5" t="s">
        <v>59</v>
      </c>
      <c r="E5" t="s">
        <v>60</v>
      </c>
      <c r="F5" t="s">
        <v>22</v>
      </c>
      <c r="G5" t="s">
        <v>61</v>
      </c>
      <c r="H5"/>
      <c r="I5" t="s">
        <v>62</v>
      </c>
      <c r="J5" t="s">
        <v>63</v>
      </c>
      <c r="K5" t="s">
        <v>64</v>
      </c>
      <c r="L5">
        <v>1999</v>
      </c>
      <c r="M5" t="s">
        <v>65</v>
      </c>
      <c r="N5" t="s">
        <v>19</v>
      </c>
      <c r="O5" t="s">
        <v>66</v>
      </c>
      <c r="P5" t="s">
        <v>67</v>
      </c>
      <c r="Q5" t="s">
        <v>68</v>
      </c>
      <c r="R5" t="s">
        <v>69</v>
      </c>
    </row>
    <row r="6" spans="1:18">
      <c r="A6" s="2" t="str">
        <f>HYPERLINK("https://investorlist.com/investor/dila-capital", "View Profile")</f>
        <v>View Profile</v>
      </c>
      <c r="B6" t="s">
        <v>70</v>
      </c>
      <c r="C6" t="s">
        <v>34</v>
      </c>
      <c r="D6" t="s">
        <v>71</v>
      </c>
      <c r="E6" t="s">
        <v>72</v>
      </c>
      <c r="F6" t="s">
        <v>37</v>
      </c>
      <c r="G6" t="s">
        <v>73</v>
      </c>
      <c r="H6" t="s">
        <v>74</v>
      </c>
      <c r="I6" t="s">
        <v>75</v>
      </c>
      <c r="J6" t="s">
        <v>76</v>
      </c>
      <c r="K6" t="s">
        <v>77</v>
      </c>
      <c r="L6">
        <v>2011</v>
      </c>
      <c r="M6" t="s">
        <v>78</v>
      </c>
      <c r="N6" t="s">
        <v>34</v>
      </c>
      <c r="O6" t="s">
        <v>79</v>
      </c>
      <c r="P6" t="s">
        <v>45</v>
      </c>
      <c r="Q6" t="s">
        <v>80</v>
      </c>
      <c r="R6" t="s">
        <v>81</v>
      </c>
    </row>
    <row r="7" spans="1:18">
      <c r="A7" s="2" t="str">
        <f>HYPERLINK("https://investorlist.com/investor/anteris-capital", "View Profile")</f>
        <v>View Profile</v>
      </c>
      <c r="B7" t="s">
        <v>82</v>
      </c>
      <c r="C7" t="s">
        <v>19</v>
      </c>
      <c r="D7" t="s">
        <v>83</v>
      </c>
      <c r="E7" t="s">
        <v>84</v>
      </c>
      <c r="F7" t="s">
        <v>22</v>
      </c>
      <c r="G7" t="s">
        <v>85</v>
      </c>
      <c r="H7"/>
      <c r="I7"/>
      <c r="J7"/>
      <c r="K7" t="s">
        <v>86</v>
      </c>
      <c r="L7">
        <v>2015</v>
      </c>
      <c r="M7" t="s">
        <v>87</v>
      </c>
      <c r="N7" t="s">
        <v>19</v>
      </c>
      <c r="O7" t="s">
        <v>88</v>
      </c>
      <c r="P7" t="s">
        <v>89</v>
      </c>
      <c r="Q7" t="s">
        <v>90</v>
      </c>
      <c r="R7" t="s">
        <v>91</v>
      </c>
    </row>
    <row r="9" spans="1:18">
      <c r="A9" s="3" t="str">
        <f>HYPERLINK("https://investorlist.com/list/investors-focused-on-mexico",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12998665</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2025-12-22T01:15:07+00:00</dcterms:created>
  <dcterms:modified xsi:type="dcterms:W3CDTF">2025-12-22T01:15:07+00:00</dcterms:modified>
  <dc:title>Untitled Spreadsheet</dc:title>
  <dc:description/>
  <dc:subject/>
  <cp:keywords/>
  <cp:category/>
</cp:coreProperties>
</file>